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ršenje 2026-polugodišnje\"/>
    </mc:Choice>
  </mc:AlternateContent>
  <xr:revisionPtr revIDLastSave="0" documentId="13_ncr:1_{410A4742-1F36-48F0-A2A7-044E283CCDA8}" xr6:coauthVersionLast="37" xr6:coauthVersionMax="46" xr10:uidLastSave="{00000000-0000-0000-0000-000000000000}"/>
  <bookViews>
    <workbookView xWindow="0" yWindow="0" windowWidth="28800" windowHeight="12225" activeTab="6" xr2:uid="{00000000-000D-0000-FFFF-FFFF00000000}"/>
  </bookViews>
  <sheets>
    <sheet name="sažetak" sheetId="1" r:id="rId1"/>
    <sheet name="račun P i R" sheetId="2" r:id="rId2"/>
    <sheet name="P i R prema izvorima" sheetId="3" r:id="rId3"/>
    <sheet name="Rashodi prema funkc.kl" sheetId="4" r:id="rId4"/>
    <sheet name="Račun financ.prema ek.kl." sheetId="5" r:id="rId5"/>
    <sheet name="Račun financ.prema izvorima" sheetId="6" r:id="rId6"/>
    <sheet name="posebni dio" sheetId="7" r:id="rId7"/>
  </sheets>
  <calcPr calcId="179021"/>
</workbook>
</file>

<file path=xl/calcChain.xml><?xml version="1.0" encoding="utf-8"?>
<calcChain xmlns="http://schemas.openxmlformats.org/spreadsheetml/2006/main">
  <c r="E24" i="6" l="1"/>
  <c r="B24" i="6"/>
  <c r="G22" i="6"/>
  <c r="F22" i="6"/>
  <c r="G21" i="6"/>
  <c r="F21" i="6"/>
  <c r="G20" i="6"/>
  <c r="E20" i="6"/>
  <c r="F20" i="6" s="1"/>
  <c r="D20" i="6"/>
  <c r="C20" i="6"/>
  <c r="B20" i="6"/>
  <c r="G19" i="6"/>
  <c r="F19" i="6"/>
  <c r="G18" i="6"/>
  <c r="E18" i="6"/>
  <c r="F18" i="6" s="1"/>
  <c r="D18" i="6"/>
  <c r="D24" i="6" s="1"/>
  <c r="C18" i="6"/>
  <c r="C24" i="6" s="1"/>
  <c r="B18" i="6"/>
  <c r="G12" i="6"/>
  <c r="F12" i="6"/>
  <c r="E11" i="6"/>
  <c r="G11" i="6" s="1"/>
  <c r="D11" i="6"/>
  <c r="C11" i="6"/>
  <c r="B11" i="6"/>
  <c r="G10" i="6"/>
  <c r="F10" i="6"/>
  <c r="E9" i="6"/>
  <c r="G9" i="6" s="1"/>
  <c r="D9" i="6"/>
  <c r="C9" i="6"/>
  <c r="B9" i="6"/>
  <c r="G8" i="6"/>
  <c r="F8" i="6"/>
  <c r="E7" i="6"/>
  <c r="G7" i="6" s="1"/>
  <c r="D7" i="6"/>
  <c r="D14" i="6" s="1"/>
  <c r="C7" i="6"/>
  <c r="C14" i="6" s="1"/>
  <c r="B7" i="6"/>
  <c r="B14" i="6" s="1"/>
  <c r="G24" i="6" l="1"/>
  <c r="F11" i="6"/>
  <c r="F24" i="6"/>
  <c r="E14" i="6"/>
  <c r="F7" i="6"/>
  <c r="F9" i="6"/>
  <c r="G14" i="6" l="1"/>
  <c r="F14" i="6"/>
</calcChain>
</file>

<file path=xl/sharedStrings.xml><?xml version="1.0" encoding="utf-8"?>
<sst xmlns="http://schemas.openxmlformats.org/spreadsheetml/2006/main" count="343" uniqueCount="157">
  <si>
    <t>Oznaka</t>
  </si>
  <si>
    <t>Ostvarenje / Izvršenje 2025. (1)</t>
  </si>
  <si>
    <t>Izvorni plan 2026. (2)</t>
  </si>
  <si>
    <t>Tekući plan 2026. (3)</t>
  </si>
  <si>
    <t>Ostvarenje / Izvršenje 30.06.2026. (4)</t>
  </si>
  <si>
    <t>Indeks % (5=4/1)</t>
  </si>
  <si>
    <t>Indeks % (6=4/3)</t>
  </si>
  <si>
    <t>A. RAČUN PRIHODA I RASHODA</t>
  </si>
  <si>
    <t>6 Prihodi poslovanja</t>
  </si>
  <si>
    <t>3 Rashodi poslovanja</t>
  </si>
  <si>
    <t>4 Rashodi za nabavu nefinancijske imovine</t>
  </si>
  <si>
    <t>Razlika - višak/manjak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</si>
  <si>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</si>
  <si>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</si>
  <si>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</si>
  <si>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</si>
  <si>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</si>
  <si>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</si>
  <si>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VIŠAK/MANJAK PRIHODA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</si>
  <si>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</si>
  <si>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</si>
  <si>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</si>
  <si>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</si>
  <si>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</si>
  <si>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</si>
  <si>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</si>
  <si>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</si>
  <si>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</si>
  <si>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</si>
  <si>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</si>
  <si>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</si>
  <si>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</si>
  <si>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</si>
  <si>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</si>
  <si>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</si>
  <si>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</si>
  <si>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</si>
  <si>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SVEUKUPNO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</si>
  <si>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</si>
  <si>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</si>
  <si>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</si>
  <si>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</si>
  <si>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</si>
  <si>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</si>
  <si>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</si>
  <si>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</si>
  <si>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</si>
  <si>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</si>
  <si>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</si>
  <si>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</si>
  <si>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</si>
  <si>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</si>
  <si>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</si>
  <si>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</si>
  <si>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</si>
  <si>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</si>
  <si>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</si>
  <si>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</si>
  <si>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</si>
  <si>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</si>
  <si>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</si>
  <si>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</si>
  <si>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</si>
  <si>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</si>
  <si>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</si>
  <si>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</si>
  <si>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</si>
  <si>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</si>
  <si>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</si>
  <si>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 i norme</t>
  </si>
  <si>
    <t>3295 Pristojbe i naknade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</si>
  <si>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</si>
  <si>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</si>
  <si>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</si>
  <si>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</si>
  <si>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38 Ostali rashodi</t>
  </si>
  <si>
    <t>381 Tekuće donacije</t>
  </si>
  <si>
    <t>3811 Tekuće donacije u novcu</t>
  </si>
  <si>
    <t>41 Rashodi za nabavu neproizvedene dugotrajne 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</si>
  <si>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</si>
  <si>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</si>
  <si>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</si>
  <si>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</si>
  <si>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</si>
  <si>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</si>
  <si>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</si>
  <si>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</si>
  <si>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45 Rashodi za dodatna ulaganja na nefinancijskoj imovini</t>
  </si>
  <si>
    <t>451 Dodatna ulaganja na građevinskim objektima</t>
  </si>
  <si>
    <t>4511 Dodatna ulaganja na građevinskim objektima</t>
  </si>
  <si>
    <t>SVEUKUPNO RASHODI</t>
  </si>
  <si>
    <t>Izvor: 1 OPĆI PRIHODI I PRIMICI</t>
  </si>
  <si>
    <t>Izvor: 11 Opći prihodi i primici</t>
  </si>
  <si>
    <t>Izvor: 3 VLASTITI PRIHODI</t>
  </si>
  <si>
    <t>Izvor: 31 Vlastiti prihodi</t>
  </si>
  <si>
    <t>Izvor: 4 PRIHODI ZA POSEBNE NAMJENE</t>
  </si>
  <si>
    <t>Izvor: 43 Ostali prihodi za posebne namjene</t>
  </si>
  <si>
    <t>Izvor: 44 Decentralizirana sredstva</t>
  </si>
  <si>
    <t>Izvor: 5 POMOĆI</t>
  </si>
  <si>
    <t>Izvor: 51 Programi Unije</t>
  </si>
  <si>
    <t>Izvor: 52 Ostale pomoći</t>
  </si>
  <si>
    <t>Izvor: 58 Instrumenti EU nove generacije</t>
  </si>
  <si>
    <t>Funk. klas: 09 Obrazovanje</t>
  </si>
  <si>
    <t>091 Predškolsko i osnovno obrazovanje</t>
  </si>
  <si>
    <t>095 Obrazovanje koje se ne može definirati po stupnju</t>
  </si>
  <si>
    <t>098 Usluge obrazovanja koje nisu drugdje svrstane</t>
  </si>
  <si>
    <t>Izvorni plan (1.)</t>
  </si>
  <si>
    <t>Tekući plan (2.)</t>
  </si>
  <si>
    <t>Ostvarenje (3.)</t>
  </si>
  <si>
    <t>Indeks (3./2.)</t>
  </si>
  <si>
    <t>SVEUKUPNO</t>
  </si>
  <si>
    <t>Razdjel: 15 UPRAVNI ODJEL ZA PROSVJETU, KULTURU I SPORT</t>
  </si>
  <si>
    <t>Glava: 15-2 OSNOVNOŠKOLSKO OBRAZOVANJE</t>
  </si>
  <si>
    <t>14103 OŠ METEL OŽEGOVIĆ, RADOVAN</t>
  </si>
  <si>
    <t>Program: 1140 PROGRAMI EUROPSKIH POSLOVA</t>
  </si>
  <si>
    <t>K114002 EnU projekti na županijskim objektima</t>
  </si>
  <si>
    <t>Program: 1210 JAVNE POTREBE U OBRAZOVANJU IZNAD ZAKONSKOG STANDARDA</t>
  </si>
  <si>
    <t>A121016 Programi u školstvu iznad zakonskog standarda</t>
  </si>
  <si>
    <t>A121019 Prehrana učenika</t>
  </si>
  <si>
    <t>A121020 Cjelodnevni boravak učenika</t>
  </si>
  <si>
    <t>A121023 Građanski odgoj</t>
  </si>
  <si>
    <t>A121025 Opskrba školskih ustanova besplatnim higijenskim potrepštinama</t>
  </si>
  <si>
    <t>T121001 Školski medni dan</t>
  </si>
  <si>
    <t>Program: 1230 ZAKONSKI STANDARD JAVNIH USTANOVA OŠ</t>
  </si>
  <si>
    <t>A123001 Odgojnoobrazovno, administrativno i tehničko osoblje</t>
  </si>
  <si>
    <t>K123001 Izgradnja i održavanje školskih objekata</t>
  </si>
  <si>
    <t>B. RAČUN FINANCIRANJA</t>
  </si>
  <si>
    <t>Tablica 4. Izvještaj računa financiranja prema ekonomskoj klasifikaciji</t>
  </si>
  <si>
    <t>6=5/2*100</t>
  </si>
  <si>
    <t>7=5/4*100</t>
  </si>
  <si>
    <t>8 Primici od financijske imovine i zaduživanja</t>
  </si>
  <si>
    <t>84 Primici od zaduživanja</t>
  </si>
  <si>
    <t>-</t>
  </si>
  <si>
    <t>842 Primljeni krediti i zajmovi od kreditnih i ostalih financijskih institucija u javnom sektoru</t>
  </si>
  <si>
    <t>8422 Primljeni krediti od kreditnih institucija u javnom sektoru</t>
  </si>
  <si>
    <t>844 Primljeni krediti i zajmovi od kreditnih i ostalih financijskih institucija izvan javnog sektora</t>
  </si>
  <si>
    <t>8443 Primljeni krediti od tuzemnih kreditnih institucija izvan javnog sektora</t>
  </si>
  <si>
    <t>SVEUKUPNO PRIMICI</t>
  </si>
  <si>
    <t>5 Izdaci za financijsku imovinu i otplate zajmova</t>
  </si>
  <si>
    <t>54 Izdaci za otplatu glavnice primljenih kredita i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</si>
  <si>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</si>
  <si>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</si>
  <si>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</si>
  <si>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</si>
  <si>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5445 Otplata glavnice primljenih zajmova od ostalih tuzemnih financijskih institucija izvan javnog sektora</t>
  </si>
  <si>
    <t>SVEUKUPNO IZDACI</t>
  </si>
  <si>
    <t>Tablica 5. Izvještaj računa financiranja prema izvorima financiranja</t>
  </si>
  <si>
    <t>PRIMICI PO IZVORIMA FINANCIRANJA</t>
  </si>
  <si>
    <t>Izvor: 8 NAMJENSKI PRIMICI OD ZADUŽIVANJA</t>
  </si>
  <si>
    <t>Izvor: 81 Namjenski primici od zaduživanja</t>
  </si>
  <si>
    <t>IZDACI PO IZVORIMA FINANCIRANJA</t>
  </si>
  <si>
    <t>1 OPĆI PRIHODI I PRIMICI</t>
  </si>
  <si>
    <t>SAŽETAK</t>
  </si>
  <si>
    <t>OPĆI DIO-RAČUN PRIHODA I RASHODA</t>
  </si>
  <si>
    <t>PRIHODI I RASHODI PREMA IZVORIMA</t>
  </si>
  <si>
    <t>RASHODI PREMA FUNKCIJSKOJ KLASIFIKACIJI</t>
  </si>
  <si>
    <t>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</si>
</sst>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b/>
      <sz val="7.5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FFFFFF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19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left" wrapText="1" indent="1"/>
    </xf>
    <xf numFmtId="0" fontId="21" fillId="35" borderId="11" xfId="0" applyFont="1" applyFill="1" applyBorder="1" applyAlignment="1">
      <alignment horizontal="left" wrapText="1" indent="1"/>
    </xf>
    <xf numFmtId="0" fontId="21" fillId="34" borderId="11" xfId="0" applyFont="1" applyFill="1" applyBorder="1" applyAlignment="1">
      <alignment horizontal="left" wrapText="1" indent="3"/>
    </xf>
    <xf numFmtId="0" fontId="22" fillId="34" borderId="11" xfId="0" applyFont="1" applyFill="1" applyBorder="1" applyAlignment="1">
      <alignment horizontal="left" wrapText="1" indent="3"/>
    </xf>
    <xf numFmtId="0" fontId="24" fillId="34" borderId="11" xfId="0" applyFont="1" applyFill="1" applyBorder="1" applyAlignment="1">
      <alignment horizontal="left" wrapText="1" indent="3"/>
    </xf>
    <xf numFmtId="0" fontId="23" fillId="34" borderId="11" xfId="0" applyFont="1" applyFill="1" applyBorder="1" applyAlignment="1">
      <alignment horizontal="left" wrapText="1" indent="2"/>
    </xf>
    <xf numFmtId="0" fontId="24" fillId="34" borderId="11" xfId="0" applyFont="1" applyFill="1" applyBorder="1" applyAlignment="1">
      <alignment horizontal="left" wrapText="1" indent="1"/>
    </xf>
    <xf numFmtId="0" fontId="21" fillId="36" borderId="11" xfId="0" applyFont="1" applyFill="1" applyBorder="1" applyAlignment="1">
      <alignment horizontal="left" wrapText="1" indent="1"/>
    </xf>
    <xf numFmtId="0" fontId="21" fillId="34" borderId="11" xfId="0" applyFont="1" applyFill="1" applyBorder="1" applyAlignment="1">
      <alignment horizontal="left" wrapText="1" indent="4"/>
    </xf>
    <xf numFmtId="0" fontId="24" fillId="34" borderId="11" xfId="0" applyFont="1" applyFill="1" applyBorder="1" applyAlignment="1">
      <alignment horizontal="left" wrapText="1" indent="5"/>
    </xf>
    <xf numFmtId="0" fontId="18" fillId="0" borderId="0" xfId="0" applyFont="1"/>
    <xf numFmtId="0" fontId="25" fillId="0" borderId="0" xfId="0" applyFont="1"/>
    <xf numFmtId="0" fontId="18" fillId="0" borderId="0" xfId="0" applyFont="1"/>
    <xf numFmtId="0" fontId="26" fillId="38" borderId="0" xfId="0" applyFont="1" applyFill="1" applyAlignment="1">
      <alignment wrapText="1"/>
    </xf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right" indent="1"/>
    </xf>
    <xf numFmtId="0" fontId="28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0" fontId="29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left" indent="1"/>
    </xf>
    <xf numFmtId="0" fontId="31" fillId="39" borderId="0" xfId="0" applyFont="1" applyFill="1" applyAlignment="1">
      <alignment horizontal="left" wrapText="1" indent="1"/>
    </xf>
    <xf numFmtId="4" fontId="31" fillId="39" borderId="0" xfId="0" applyNumberFormat="1" applyFont="1" applyFill="1" applyAlignment="1">
      <alignment horizontal="right" wrapText="1" indent="1"/>
    </xf>
    <xf numFmtId="164" fontId="31" fillId="39" borderId="0" xfId="0" applyNumberFormat="1" applyFont="1" applyFill="1" applyAlignment="1">
      <alignment horizontal="right" wrapText="1" indent="1"/>
    </xf>
    <xf numFmtId="164" fontId="32" fillId="39" borderId="0" xfId="0" applyNumberFormat="1" applyFont="1" applyFill="1" applyAlignment="1">
      <alignment horizontal="right" wrapText="1" indent="1"/>
    </xf>
    <xf numFmtId="0" fontId="33" fillId="34" borderId="0" xfId="0" applyFont="1" applyFill="1" applyAlignment="1">
      <alignment horizontal="left" wrapText="1" indent="2"/>
    </xf>
    <xf numFmtId="4" fontId="33" fillId="34" borderId="0" xfId="0" applyNumberFormat="1" applyFont="1" applyFill="1" applyAlignment="1">
      <alignment horizontal="right" wrapText="1"/>
    </xf>
    <xf numFmtId="164" fontId="33" fillId="34" borderId="0" xfId="0" applyNumberFormat="1" applyFont="1" applyFill="1" applyAlignment="1">
      <alignment horizontal="right" wrapText="1"/>
    </xf>
    <xf numFmtId="0" fontId="33" fillId="34" borderId="0" xfId="0" applyFont="1" applyFill="1" applyAlignment="1">
      <alignment horizontal="left" wrapText="1" indent="3"/>
    </xf>
    <xf numFmtId="0" fontId="34" fillId="34" borderId="0" xfId="0" applyFont="1" applyFill="1" applyAlignment="1">
      <alignment horizontal="left" wrapText="1" indent="3"/>
    </xf>
    <xf numFmtId="4" fontId="35" fillId="38" borderId="0" xfId="0" applyNumberFormat="1" applyFont="1" applyFill="1" applyAlignment="1">
      <alignment horizontal="right" vertical="center" wrapText="1"/>
    </xf>
    <xf numFmtId="164" fontId="34" fillId="34" borderId="0" xfId="0" applyNumberFormat="1" applyFont="1" applyFill="1" applyAlignment="1">
      <alignment horizontal="right" wrapText="1"/>
    </xf>
    <xf numFmtId="0" fontId="36" fillId="0" borderId="0" xfId="0" applyFont="1" applyAlignment="1">
      <alignment horizontal="left" indent="1"/>
    </xf>
    <xf numFmtId="4" fontId="34" fillId="34" borderId="0" xfId="0" applyNumberFormat="1" applyFont="1" applyFill="1" applyAlignment="1">
      <alignment horizontal="right" wrapText="1"/>
    </xf>
    <xf numFmtId="0" fontId="33" fillId="34" borderId="12" xfId="0" applyFont="1" applyFill="1" applyBorder="1" applyAlignment="1">
      <alignment horizontal="left" wrapText="1" indent="2"/>
    </xf>
    <xf numFmtId="4" fontId="33" fillId="34" borderId="12" xfId="0" applyNumberFormat="1" applyFont="1" applyFill="1" applyBorder="1" applyAlignment="1">
      <alignment horizontal="right" wrapText="1"/>
    </xf>
    <xf numFmtId="164" fontId="33" fillId="34" borderId="12" xfId="0" applyNumberFormat="1" applyFont="1" applyFill="1" applyBorder="1" applyAlignment="1">
      <alignment horizontal="right" wrapText="1"/>
    </xf>
    <xf numFmtId="0" fontId="34" fillId="34" borderId="0" xfId="0" applyFont="1" applyFill="1" applyAlignment="1">
      <alignment horizontal="left" wrapText="1" indent="2"/>
    </xf>
    <xf numFmtId="4" fontId="28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right"/>
    </xf>
    <xf numFmtId="164" fontId="36" fillId="0" borderId="0" xfId="0" applyNumberFormat="1" applyFont="1" applyAlignment="1">
      <alignment horizontal="right"/>
    </xf>
    <xf numFmtId="4" fontId="31" fillId="39" borderId="0" xfId="0" applyNumberFormat="1" applyFont="1" applyFill="1" applyAlignment="1">
      <alignment horizontal="right" wrapText="1"/>
    </xf>
    <xf numFmtId="164" fontId="31" fillId="39" borderId="0" xfId="0" applyNumberFormat="1" applyFont="1" applyFill="1" applyAlignment="1">
      <alignment horizontal="right" wrapText="1"/>
    </xf>
    <xf numFmtId="164" fontId="29" fillId="0" borderId="12" xfId="0" applyNumberFormat="1" applyFont="1" applyBorder="1" applyAlignment="1">
      <alignment horizontal="center" vertical="center" wrapText="1"/>
    </xf>
    <xf numFmtId="0" fontId="31" fillId="39" borderId="0" xfId="0" applyFont="1" applyFill="1" applyAlignment="1">
      <alignment horizontal="left" wrapText="1"/>
    </xf>
    <xf numFmtId="164" fontId="31" fillId="39" borderId="0" xfId="0" applyNumberFormat="1" applyFont="1" applyFill="1" applyAlignment="1">
      <alignment horizontal="left" wrapText="1"/>
    </xf>
    <xf numFmtId="4" fontId="33" fillId="34" borderId="0" xfId="0" applyNumberFormat="1" applyFont="1" applyFill="1" applyAlignment="1">
      <alignment wrapText="1"/>
    </xf>
    <xf numFmtId="0" fontId="28" fillId="38" borderId="0" xfId="0" applyFont="1" applyFill="1" applyAlignment="1">
      <alignment horizontal="left" indent="1"/>
    </xf>
    <xf numFmtId="4" fontId="35" fillId="38" borderId="0" xfId="0" applyNumberFormat="1" applyFont="1" applyFill="1" applyAlignment="1">
      <alignment vertical="center" wrapText="1"/>
    </xf>
    <xf numFmtId="4" fontId="34" fillId="34" borderId="0" xfId="0" applyNumberFormat="1" applyFont="1" applyFill="1" applyAlignment="1">
      <alignment wrapText="1"/>
    </xf>
    <xf numFmtId="4" fontId="33" fillId="34" borderId="12" xfId="0" applyNumberFormat="1" applyFont="1" applyFill="1" applyBorder="1" applyAlignment="1">
      <alignment wrapText="1"/>
    </xf>
    <xf numFmtId="4" fontId="28" fillId="0" borderId="0" xfId="0" applyNumberFormat="1" applyFont="1" applyAlignment="1">
      <alignment wrapText="1"/>
    </xf>
    <xf numFmtId="164" fontId="28" fillId="0" borderId="0" xfId="0" applyNumberFormat="1" applyFont="1" applyAlignment="1">
      <alignment horizontal="left" wrapText="1"/>
    </xf>
    <xf numFmtId="4" fontId="28" fillId="39" borderId="0" xfId="0" applyNumberFormat="1" applyFont="1" applyFill="1" applyAlignment="1">
      <alignment wrapText="1"/>
    </xf>
    <xf numFmtId="164" fontId="28" fillId="39" borderId="0" xfId="0" applyNumberFormat="1" applyFont="1" applyFill="1" applyAlignment="1">
      <alignment horizontal="left" wrapText="1"/>
    </xf>
    <xf numFmtId="164" fontId="34" fillId="34" borderId="0" xfId="0" applyNumberFormat="1" applyFont="1" applyFill="1" applyAlignment="1">
      <alignment horizontal="left" wrapText="1"/>
    </xf>
    <xf numFmtId="0" fontId="37" fillId="0" borderId="0" xfId="0" applyFont="1" applyAlignment="1">
      <alignment horizontal="left" indent="1"/>
    </xf>
    <xf numFmtId="0" fontId="38" fillId="0" borderId="10" xfId="0" applyFont="1" applyBorder="1" applyAlignment="1">
      <alignment horizontal="center" vertical="center" wrapText="1" indent="1"/>
    </xf>
    <xf numFmtId="0" fontId="20" fillId="33" borderId="11" xfId="0" applyFont="1" applyFill="1" applyBorder="1" applyAlignment="1">
      <alignment horizontal="left" wrapText="1" indent="1"/>
    </xf>
    <xf numFmtId="0" fontId="39" fillId="33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40" fillId="34" borderId="11" xfId="0" applyFont="1" applyFill="1" applyBorder="1" applyAlignment="1">
      <alignment horizontal="right" wrapText="1" indent="1"/>
    </xf>
    <xf numFmtId="4" fontId="21" fillId="35" borderId="11" xfId="0" applyNumberFormat="1" applyFont="1" applyFill="1" applyBorder="1" applyAlignment="1">
      <alignment horizontal="right" wrapText="1" indent="1"/>
    </xf>
    <xf numFmtId="0" fontId="21" fillId="35" borderId="11" xfId="0" applyFont="1" applyFill="1" applyBorder="1" applyAlignment="1">
      <alignment horizontal="right" wrapText="1" indent="1"/>
    </xf>
    <xf numFmtId="0" fontId="40" fillId="35" borderId="11" xfId="0" applyFont="1" applyFill="1" applyBorder="1" applyAlignment="1">
      <alignment horizontal="left" wrapText="1" indent="1"/>
    </xf>
    <xf numFmtId="0" fontId="40" fillId="34" borderId="11" xfId="0" applyFont="1" applyFill="1" applyBorder="1" applyAlignment="1">
      <alignment horizontal="left" wrapText="1" indent="1"/>
    </xf>
    <xf numFmtId="0" fontId="40" fillId="35" borderId="11" xfId="0" applyFont="1" applyFill="1" applyBorder="1" applyAlignment="1">
      <alignment horizontal="right" wrapText="1" indent="1"/>
    </xf>
    <xf numFmtId="4" fontId="21" fillId="36" borderId="11" xfId="0" applyNumberFormat="1" applyFont="1" applyFill="1" applyBorder="1" applyAlignment="1">
      <alignment horizontal="right" wrapText="1" indent="1"/>
    </xf>
    <xf numFmtId="0" fontId="21" fillId="36" borderId="11" xfId="0" applyFont="1" applyFill="1" applyBorder="1" applyAlignment="1">
      <alignment horizontal="right" wrapText="1" indent="1"/>
    </xf>
    <xf numFmtId="0" fontId="40" fillId="36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left" wrapText="1" indent="2"/>
    </xf>
    <xf numFmtId="4" fontId="22" fillId="34" borderId="11" xfId="0" applyNumberFormat="1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righ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right" wrapText="1" indent="1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right" wrapText="1" indent="1"/>
    </xf>
    <xf numFmtId="4" fontId="40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3"/>
    </xf>
    <xf numFmtId="0" fontId="24" fillId="34" borderId="11" xfId="0" applyFont="1" applyFill="1" applyBorder="1" applyAlignment="1">
      <alignment horizontal="left" wrapText="1" indent="2"/>
    </xf>
    <xf numFmtId="0" fontId="40" fillId="0" borderId="0" xfId="0" applyFont="1" applyAlignment="1">
      <alignment horizontal="left" indent="1"/>
    </xf>
    <xf numFmtId="0" fontId="20" fillId="37" borderId="11" xfId="0" applyFont="1" applyFill="1" applyBorder="1" applyAlignment="1">
      <alignment horizontal="left" wrapText="1" indent="1"/>
    </xf>
    <xf numFmtId="4" fontId="20" fillId="37" borderId="11" xfId="0" applyNumberFormat="1" applyFont="1" applyFill="1" applyBorder="1" applyAlignment="1">
      <alignment horizontal="right" wrapText="1" indent="1"/>
    </xf>
    <xf numFmtId="0" fontId="20" fillId="37" borderId="11" xfId="0" applyFont="1" applyFill="1" applyBorder="1" applyAlignment="1">
      <alignment horizontal="right" wrapText="1" indent="1"/>
    </xf>
    <xf numFmtId="0" fontId="40" fillId="37" borderId="0" xfId="0" applyFont="1" applyFill="1" applyAlignment="1">
      <alignment horizontal="left" indent="1"/>
    </xf>
    <xf numFmtId="0" fontId="40" fillId="35" borderId="0" xfId="0" applyFont="1" applyFill="1" applyAlignment="1">
      <alignment horizontal="left" indent="1"/>
    </xf>
    <xf numFmtId="0" fontId="40" fillId="34" borderId="0" xfId="0" applyFont="1" applyFill="1" applyAlignment="1">
      <alignment horizontal="left" indent="1"/>
    </xf>
    <xf numFmtId="0" fontId="40" fillId="36" borderId="0" xfId="0" applyFont="1" applyFill="1" applyAlignment="1">
      <alignment horizontal="left" indent="1"/>
    </xf>
    <xf numFmtId="0" fontId="25" fillId="0" borderId="0" xfId="0" applyFont="1"/>
    <xf numFmtId="0" fontId="18" fillId="0" borderId="0" xfId="0" applyFont="1"/>
    <xf numFmtId="0" fontId="41" fillId="0" borderId="0" xfId="0" applyFont="1" applyAlignment="1">
      <alignment horizontal="left" indent="1"/>
    </xf>
    <xf numFmtId="0" fontId="42" fillId="0" borderId="0" xfId="0" applyFont="1" applyAlignment="1">
      <alignment horizontal="left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6"/>
  <sheetViews>
    <sheetView showGridLines="0" workbookViewId="0">
      <selection activeCell="C2" sqref="C2"/>
    </sheetView>
  </sheetViews>
  <sheetFormatPr defaultRowHeight="11.25" x14ac:dyDescent="0.15"/>
  <cols>
    <col min="1" max="2" width="46" style="57" customWidth="1"/>
    <col min="3" max="3" width="34" style="57" customWidth="1"/>
    <col min="4" max="4" width="33.140625" style="57" customWidth="1"/>
    <col min="5" max="5" width="46" style="57" customWidth="1"/>
    <col min="6" max="6" width="29.7109375" style="57" customWidth="1"/>
    <col min="7" max="7" width="30.140625" style="57" customWidth="1"/>
    <col min="8" max="16384" width="9.140625" style="57"/>
  </cols>
  <sheetData>
    <row r="2" spans="1:7" ht="14.25" x14ac:dyDescent="0.2">
      <c r="C2" s="94" t="s">
        <v>152</v>
      </c>
    </row>
    <row r="3" spans="1:7" ht="12" thickBot="1" x14ac:dyDescent="0.2"/>
    <row r="4" spans="1:7" ht="13.5" thickBot="1" x14ac:dyDescent="0.2">
      <c r="A4" s="58" t="s">
        <v>0</v>
      </c>
      <c r="B4" s="58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 t="s">
        <v>6</v>
      </c>
    </row>
    <row r="5" spans="1:7" ht="12.75" x14ac:dyDescent="0.2">
      <c r="A5" s="59" t="s">
        <v>7</v>
      </c>
      <c r="B5" s="59"/>
      <c r="C5" s="59"/>
      <c r="D5" s="59"/>
      <c r="E5" s="59"/>
      <c r="F5" s="59"/>
      <c r="G5" s="60"/>
    </row>
    <row r="6" spans="1:7" ht="12.75" x14ac:dyDescent="0.2">
      <c r="A6" s="2" t="s">
        <v>8</v>
      </c>
      <c r="B6" s="61">
        <v>678719.69</v>
      </c>
      <c r="C6" s="61">
        <v>974471</v>
      </c>
      <c r="D6" s="61">
        <v>974471</v>
      </c>
      <c r="E6" s="61">
        <v>854937.68</v>
      </c>
      <c r="F6" s="62">
        <v>125.96</v>
      </c>
      <c r="G6" s="63">
        <v>87.73</v>
      </c>
    </row>
    <row r="7" spans="1:7" ht="12.75" x14ac:dyDescent="0.2">
      <c r="A7" s="2" t="s">
        <v>9</v>
      </c>
      <c r="B7" s="61">
        <v>703285.01</v>
      </c>
      <c r="C7" s="61">
        <v>961916</v>
      </c>
      <c r="D7" s="61">
        <v>961916</v>
      </c>
      <c r="E7" s="61">
        <v>654179.06999999995</v>
      </c>
      <c r="F7" s="62">
        <v>93.02</v>
      </c>
      <c r="G7" s="63">
        <v>68.010000000000005</v>
      </c>
    </row>
    <row r="8" spans="1:7" ht="12.75" x14ac:dyDescent="0.2">
      <c r="A8" s="2" t="s">
        <v>10</v>
      </c>
      <c r="B8" s="61">
        <v>21669.09</v>
      </c>
      <c r="C8" s="61">
        <v>12555</v>
      </c>
      <c r="D8" s="61">
        <v>12555</v>
      </c>
      <c r="E8" s="61">
        <v>22877.52</v>
      </c>
      <c r="F8" s="62">
        <v>105.58</v>
      </c>
      <c r="G8" s="63">
        <v>182.22</v>
      </c>
    </row>
    <row r="9" spans="1:7" ht="12.75" x14ac:dyDescent="0.2">
      <c r="A9" s="3" t="s">
        <v>11</v>
      </c>
      <c r="B9" s="64">
        <v>-46234.41</v>
      </c>
      <c r="C9" s="3"/>
      <c r="D9" s="3"/>
      <c r="E9" s="64">
        <v>177881.09</v>
      </c>
      <c r="F9" s="65">
        <v>-384.74</v>
      </c>
      <c r="G9" s="66"/>
    </row>
    <row r="10" spans="1:7" ht="12.75" x14ac:dyDescent="0.2">
      <c r="A10" s="59" t="s">
        <v>12</v>
      </c>
      <c r="B10" s="59"/>
      <c r="C10" s="59"/>
      <c r="D10" s="59"/>
      <c r="E10" s="59"/>
      <c r="F10" s="59"/>
      <c r="G10" s="60"/>
    </row>
    <row r="11" spans="1:7" ht="12.75" x14ac:dyDescent="0.2">
      <c r="A11" s="2" t="s">
        <v>13</v>
      </c>
      <c r="B11" s="61">
        <v>678719.69</v>
      </c>
      <c r="C11" s="61">
        <v>974471</v>
      </c>
      <c r="D11" s="61">
        <v>974471</v>
      </c>
      <c r="E11" s="61">
        <v>854937.68</v>
      </c>
      <c r="F11" s="62">
        <v>125.96</v>
      </c>
      <c r="G11" s="63">
        <v>87.73</v>
      </c>
    </row>
    <row r="12" spans="1:7" ht="12.75" x14ac:dyDescent="0.2">
      <c r="A12" s="2" t="s">
        <v>14</v>
      </c>
      <c r="B12" s="61">
        <v>724954.1</v>
      </c>
      <c r="C12" s="61">
        <v>974471</v>
      </c>
      <c r="D12" s="61">
        <v>974471</v>
      </c>
      <c r="E12" s="61">
        <v>677056.59</v>
      </c>
      <c r="F12" s="62">
        <v>93.39</v>
      </c>
      <c r="G12" s="63">
        <v>69.48</v>
      </c>
    </row>
    <row r="13" spans="1:7" ht="12.75" x14ac:dyDescent="0.2">
      <c r="A13" s="3" t="s">
        <v>15</v>
      </c>
      <c r="B13" s="64">
        <v>-46234.41</v>
      </c>
      <c r="C13" s="3"/>
      <c r="D13" s="3"/>
      <c r="E13" s="64">
        <v>177881.09</v>
      </c>
      <c r="F13" s="65">
        <v>-384.74</v>
      </c>
      <c r="G13" s="66"/>
    </row>
    <row r="14" spans="1:7" ht="25.5" x14ac:dyDescent="0.2">
      <c r="A14" s="59" t="s">
        <v>16</v>
      </c>
      <c r="B14" s="59"/>
      <c r="C14" s="59"/>
      <c r="D14" s="59"/>
      <c r="E14" s="59"/>
      <c r="F14" s="59"/>
      <c r="G14" s="60"/>
    </row>
    <row r="15" spans="1:7" ht="12.75" x14ac:dyDescent="0.2">
      <c r="A15" s="2" t="s">
        <v>17</v>
      </c>
      <c r="B15" s="2"/>
      <c r="C15" s="2"/>
      <c r="D15" s="2"/>
      <c r="E15" s="61">
        <v>-226771.20000000001</v>
      </c>
      <c r="F15" s="2"/>
      <c r="G15" s="67"/>
    </row>
    <row r="16" spans="1:7" ht="12.75" x14ac:dyDescent="0.2">
      <c r="A16" s="3" t="s">
        <v>18</v>
      </c>
      <c r="B16" s="64">
        <v>-46234.41</v>
      </c>
      <c r="C16" s="65">
        <v>0</v>
      </c>
      <c r="D16" s="65">
        <v>0</v>
      </c>
      <c r="E16" s="64">
        <v>-48890.11</v>
      </c>
      <c r="F16" s="65">
        <v>105.74</v>
      </c>
      <c r="G16" s="68">
        <v>0</v>
      </c>
    </row>
  </sheetData>
  <pageMargins left="0.75" right="0.75" top="1" bottom="1" header="0.5" footer="0.5"/>
  <pageSetup paperSize="9" scale="4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80"/>
  <sheetViews>
    <sheetView workbookViewId="0">
      <selection activeCell="B2" sqref="B2"/>
    </sheetView>
  </sheetViews>
  <sheetFormatPr defaultRowHeight="11.25" x14ac:dyDescent="0.15"/>
  <cols>
    <col min="1" max="2" width="46" style="57" customWidth="1"/>
    <col min="3" max="3" width="34" style="57" customWidth="1"/>
    <col min="4" max="4" width="33.140625" style="57" customWidth="1"/>
    <col min="5" max="5" width="46" style="57" customWidth="1"/>
    <col min="6" max="6" width="29.7109375" style="57" customWidth="1"/>
    <col min="7" max="7" width="30.140625" style="57" customWidth="1"/>
    <col min="8" max="16384" width="9.140625" style="57"/>
  </cols>
  <sheetData>
    <row r="2" spans="1:7" x14ac:dyDescent="0.15">
      <c r="A2" s="93" t="s">
        <v>153</v>
      </c>
    </row>
    <row r="3" spans="1:7" ht="12" thickBot="1" x14ac:dyDescent="0.2"/>
    <row r="4" spans="1:7" ht="13.5" thickBot="1" x14ac:dyDescent="0.2">
      <c r="A4" s="58" t="s">
        <v>0</v>
      </c>
      <c r="B4" s="58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 t="s">
        <v>6</v>
      </c>
    </row>
    <row r="5" spans="1:7" ht="12.75" x14ac:dyDescent="0.2">
      <c r="A5" s="59" t="s">
        <v>7</v>
      </c>
      <c r="B5" s="59"/>
      <c r="C5" s="59"/>
      <c r="D5" s="59"/>
      <c r="E5" s="59"/>
      <c r="F5" s="59"/>
      <c r="G5" s="60"/>
    </row>
    <row r="6" spans="1:7" ht="12.75" x14ac:dyDescent="0.2">
      <c r="A6" s="9" t="s">
        <v>8</v>
      </c>
      <c r="B6" s="69">
        <v>678719.69</v>
      </c>
      <c r="C6" s="69">
        <v>974471</v>
      </c>
      <c r="D6" s="69">
        <v>974471</v>
      </c>
      <c r="E6" s="69">
        <v>854937.68</v>
      </c>
      <c r="F6" s="70">
        <v>125.96</v>
      </c>
      <c r="G6" s="71">
        <v>87.73</v>
      </c>
    </row>
    <row r="7" spans="1:7" ht="25.5" x14ac:dyDescent="0.2">
      <c r="A7" s="72" t="s">
        <v>19</v>
      </c>
      <c r="B7" s="61">
        <v>601860.35</v>
      </c>
      <c r="C7" s="61">
        <v>887479</v>
      </c>
      <c r="D7" s="61">
        <v>887479</v>
      </c>
      <c r="E7" s="61">
        <v>720000.1</v>
      </c>
      <c r="F7" s="62">
        <v>119.63</v>
      </c>
      <c r="G7" s="63">
        <v>81.13</v>
      </c>
    </row>
    <row r="8" spans="1:7" ht="25.5" x14ac:dyDescent="0.2">
      <c r="A8" s="4" t="s">
        <v>20</v>
      </c>
      <c r="B8" s="61">
        <v>568108.76</v>
      </c>
      <c r="C8" s="62">
        <v>0</v>
      </c>
      <c r="D8" s="62">
        <v>0</v>
      </c>
      <c r="E8" s="61">
        <v>594938.21</v>
      </c>
      <c r="F8" s="62">
        <v>104.72</v>
      </c>
      <c r="G8" s="63">
        <v>0</v>
      </c>
    </row>
    <row r="9" spans="1:7" ht="21" x14ac:dyDescent="0.2">
      <c r="A9" s="5" t="s">
        <v>21</v>
      </c>
      <c r="B9" s="73">
        <v>568108.76</v>
      </c>
      <c r="C9" s="74"/>
      <c r="D9" s="74"/>
      <c r="E9" s="73">
        <v>594938.21</v>
      </c>
      <c r="F9" s="75">
        <v>104.72</v>
      </c>
      <c r="G9" s="67"/>
    </row>
    <row r="10" spans="1:7" ht="25.5" x14ac:dyDescent="0.2">
      <c r="A10" s="4" t="s">
        <v>22</v>
      </c>
      <c r="B10" s="61">
        <v>33751.589999999997</v>
      </c>
      <c r="C10" s="62">
        <v>0</v>
      </c>
      <c r="D10" s="62">
        <v>0</v>
      </c>
      <c r="E10" s="61">
        <v>125061.89</v>
      </c>
      <c r="F10" s="62">
        <v>370.54</v>
      </c>
      <c r="G10" s="63">
        <v>0</v>
      </c>
    </row>
    <row r="11" spans="1:7" ht="12" x14ac:dyDescent="0.2">
      <c r="A11" s="5" t="s">
        <v>23</v>
      </c>
      <c r="B11" s="73">
        <v>33751.589999999997</v>
      </c>
      <c r="C11" s="74"/>
      <c r="D11" s="74"/>
      <c r="E11" s="73">
        <v>125061.89</v>
      </c>
      <c r="F11" s="75">
        <v>370.54</v>
      </c>
      <c r="G11" s="67"/>
    </row>
    <row r="12" spans="1:7" ht="12.75" x14ac:dyDescent="0.2">
      <c r="A12" s="72" t="s">
        <v>24</v>
      </c>
      <c r="B12" s="62">
        <v>108.47</v>
      </c>
      <c r="C12" s="62">
        <v>350</v>
      </c>
      <c r="D12" s="62">
        <v>350</v>
      </c>
      <c r="E12" s="62">
        <v>386.5</v>
      </c>
      <c r="F12" s="62">
        <v>356.32</v>
      </c>
      <c r="G12" s="63">
        <v>110.43</v>
      </c>
    </row>
    <row r="13" spans="1:7" ht="12.75" x14ac:dyDescent="0.2">
      <c r="A13" s="4" t="s">
        <v>25</v>
      </c>
      <c r="B13" s="62">
        <v>108.47</v>
      </c>
      <c r="C13" s="62">
        <v>0</v>
      </c>
      <c r="D13" s="62">
        <v>0</v>
      </c>
      <c r="E13" s="62">
        <v>386.5</v>
      </c>
      <c r="F13" s="62">
        <v>356.32</v>
      </c>
      <c r="G13" s="63">
        <v>0</v>
      </c>
    </row>
    <row r="14" spans="1:7" ht="12" x14ac:dyDescent="0.2">
      <c r="A14" s="5" t="s">
        <v>26</v>
      </c>
      <c r="B14" s="75">
        <v>108.47</v>
      </c>
      <c r="C14" s="74"/>
      <c r="D14" s="74"/>
      <c r="E14" s="75">
        <v>386.5</v>
      </c>
      <c r="F14" s="75">
        <v>356.32</v>
      </c>
      <c r="G14" s="67"/>
    </row>
    <row r="15" spans="1:7" ht="38.25" x14ac:dyDescent="0.2">
      <c r="A15" s="72" t="s">
        <v>27</v>
      </c>
      <c r="B15" s="61">
        <v>2239.9899999999998</v>
      </c>
      <c r="C15" s="61">
        <v>1000</v>
      </c>
      <c r="D15" s="61">
        <v>1000</v>
      </c>
      <c r="E15" s="61">
        <v>4142.2700000000004</v>
      </c>
      <c r="F15" s="62">
        <v>184.92</v>
      </c>
      <c r="G15" s="63">
        <v>414.23</v>
      </c>
    </row>
    <row r="16" spans="1:7" ht="12.75" x14ac:dyDescent="0.2">
      <c r="A16" s="4" t="s">
        <v>28</v>
      </c>
      <c r="B16" s="61">
        <v>2239.9899999999998</v>
      </c>
      <c r="C16" s="62">
        <v>0</v>
      </c>
      <c r="D16" s="62">
        <v>0</v>
      </c>
      <c r="E16" s="61">
        <v>4142.2700000000004</v>
      </c>
      <c r="F16" s="62">
        <v>184.92</v>
      </c>
      <c r="G16" s="63">
        <v>0</v>
      </c>
    </row>
    <row r="17" spans="1:7" ht="12" x14ac:dyDescent="0.2">
      <c r="A17" s="5" t="s">
        <v>29</v>
      </c>
      <c r="B17" s="73">
        <v>2239.9899999999998</v>
      </c>
      <c r="C17" s="74"/>
      <c r="D17" s="74"/>
      <c r="E17" s="73">
        <v>4142.2700000000004</v>
      </c>
      <c r="F17" s="75">
        <v>184.92</v>
      </c>
      <c r="G17" s="67"/>
    </row>
    <row r="18" spans="1:7" ht="38.25" x14ac:dyDescent="0.2">
      <c r="A18" s="72" t="s">
        <v>30</v>
      </c>
      <c r="B18" s="61">
        <v>2210</v>
      </c>
      <c r="C18" s="61">
        <v>3700</v>
      </c>
      <c r="D18" s="61">
        <v>3700</v>
      </c>
      <c r="E18" s="61">
        <v>1190</v>
      </c>
      <c r="F18" s="62">
        <v>53.85</v>
      </c>
      <c r="G18" s="63">
        <v>32.159999999999997</v>
      </c>
    </row>
    <row r="19" spans="1:7" ht="25.5" x14ac:dyDescent="0.2">
      <c r="A19" s="4" t="s">
        <v>31</v>
      </c>
      <c r="B19" s="61">
        <v>2210</v>
      </c>
      <c r="C19" s="62">
        <v>0</v>
      </c>
      <c r="D19" s="62">
        <v>0</v>
      </c>
      <c r="E19" s="61">
        <v>1190</v>
      </c>
      <c r="F19" s="62">
        <v>53.85</v>
      </c>
      <c r="G19" s="63">
        <v>0</v>
      </c>
    </row>
    <row r="20" spans="1:7" ht="12" x14ac:dyDescent="0.2">
      <c r="A20" s="5" t="s">
        <v>32</v>
      </c>
      <c r="B20" s="73">
        <v>2210</v>
      </c>
      <c r="C20" s="74"/>
      <c r="D20" s="74"/>
      <c r="E20" s="73">
        <v>1190</v>
      </c>
      <c r="F20" s="75">
        <v>53.85</v>
      </c>
      <c r="G20" s="67"/>
    </row>
    <row r="21" spans="1:7" ht="25.5" x14ac:dyDescent="0.2">
      <c r="A21" s="72" t="s">
        <v>33</v>
      </c>
      <c r="B21" s="61">
        <v>72300.88</v>
      </c>
      <c r="C21" s="61">
        <v>81942</v>
      </c>
      <c r="D21" s="61">
        <v>81942</v>
      </c>
      <c r="E21" s="61">
        <v>129218.81</v>
      </c>
      <c r="F21" s="62">
        <v>178.72</v>
      </c>
      <c r="G21" s="63">
        <v>157.69999999999999</v>
      </c>
    </row>
    <row r="22" spans="1:7" ht="38.25" x14ac:dyDescent="0.2">
      <c r="A22" s="4" t="s">
        <v>34</v>
      </c>
      <c r="B22" s="61">
        <v>72300.88</v>
      </c>
      <c r="C22" s="62">
        <v>0</v>
      </c>
      <c r="D22" s="62">
        <v>0</v>
      </c>
      <c r="E22" s="61">
        <v>129218.81</v>
      </c>
      <c r="F22" s="62">
        <v>178.72</v>
      </c>
      <c r="G22" s="63">
        <v>0</v>
      </c>
    </row>
    <row r="23" spans="1:7" ht="21" x14ac:dyDescent="0.2">
      <c r="A23" s="5" t="s">
        <v>35</v>
      </c>
      <c r="B23" s="73">
        <v>51033.04</v>
      </c>
      <c r="C23" s="74"/>
      <c r="D23" s="74"/>
      <c r="E23" s="73">
        <v>47589.3</v>
      </c>
      <c r="F23" s="75">
        <v>93.25</v>
      </c>
      <c r="G23" s="67"/>
    </row>
    <row r="24" spans="1:7" ht="21" x14ac:dyDescent="0.2">
      <c r="A24" s="5" t="s">
        <v>36</v>
      </c>
      <c r="B24" s="73">
        <v>21267.84</v>
      </c>
      <c r="C24" s="74"/>
      <c r="D24" s="74"/>
      <c r="E24" s="73">
        <v>81629.509999999995</v>
      </c>
      <c r="F24" s="75">
        <v>383.82</v>
      </c>
      <c r="G24" s="67"/>
    </row>
    <row r="25" spans="1:7" ht="12" x14ac:dyDescent="0.2">
      <c r="A25" s="7" t="s">
        <v>37</v>
      </c>
      <c r="B25" s="76">
        <v>678719.69</v>
      </c>
      <c r="C25" s="76">
        <v>974471</v>
      </c>
      <c r="D25" s="76">
        <v>974471</v>
      </c>
      <c r="E25" s="76">
        <v>854937.68</v>
      </c>
      <c r="F25" s="77">
        <v>125.96</v>
      </c>
      <c r="G25" s="63">
        <v>87.73</v>
      </c>
    </row>
    <row r="26" spans="1:7" ht="12.75" x14ac:dyDescent="0.2">
      <c r="A26" s="9" t="s">
        <v>9</v>
      </c>
      <c r="B26" s="69">
        <v>703285.01</v>
      </c>
      <c r="C26" s="69">
        <v>961916</v>
      </c>
      <c r="D26" s="69">
        <v>961916</v>
      </c>
      <c r="E26" s="69">
        <v>654179.06999999995</v>
      </c>
      <c r="F26" s="70">
        <v>93.02</v>
      </c>
      <c r="G26" s="71">
        <v>68.010000000000005</v>
      </c>
    </row>
    <row r="27" spans="1:7" ht="12.75" x14ac:dyDescent="0.2">
      <c r="A27" s="72" t="s">
        <v>38</v>
      </c>
      <c r="B27" s="61">
        <v>610306.43999999994</v>
      </c>
      <c r="C27" s="61">
        <v>800119</v>
      </c>
      <c r="D27" s="61">
        <v>800119</v>
      </c>
      <c r="E27" s="61">
        <v>557178.56000000006</v>
      </c>
      <c r="F27" s="62">
        <v>91.29</v>
      </c>
      <c r="G27" s="63">
        <v>69.64</v>
      </c>
    </row>
    <row r="28" spans="1:7" ht="12.75" x14ac:dyDescent="0.2">
      <c r="A28" s="4" t="s">
        <v>39</v>
      </c>
      <c r="B28" s="61">
        <v>504954.56</v>
      </c>
      <c r="C28" s="62">
        <v>0</v>
      </c>
      <c r="D28" s="62">
        <v>0</v>
      </c>
      <c r="E28" s="61">
        <v>463602.84</v>
      </c>
      <c r="F28" s="62">
        <v>91.81</v>
      </c>
      <c r="G28" s="63">
        <v>0</v>
      </c>
    </row>
    <row r="29" spans="1:7" ht="12" x14ac:dyDescent="0.2">
      <c r="A29" s="5" t="s">
        <v>40</v>
      </c>
      <c r="B29" s="73">
        <v>504954.56</v>
      </c>
      <c r="C29" s="74"/>
      <c r="D29" s="74"/>
      <c r="E29" s="73">
        <v>463602.84</v>
      </c>
      <c r="F29" s="75">
        <v>91.81</v>
      </c>
      <c r="G29" s="67"/>
    </row>
    <row r="30" spans="1:7" ht="12.75" x14ac:dyDescent="0.2">
      <c r="A30" s="4" t="s">
        <v>41</v>
      </c>
      <c r="B30" s="61">
        <v>22034.42</v>
      </c>
      <c r="C30" s="62">
        <v>0</v>
      </c>
      <c r="D30" s="62">
        <v>0</v>
      </c>
      <c r="E30" s="61">
        <v>17081.32</v>
      </c>
      <c r="F30" s="62">
        <v>77.52</v>
      </c>
      <c r="G30" s="63">
        <v>0</v>
      </c>
    </row>
    <row r="31" spans="1:7" ht="12" x14ac:dyDescent="0.2">
      <c r="A31" s="5" t="s">
        <v>42</v>
      </c>
      <c r="B31" s="73">
        <v>22034.42</v>
      </c>
      <c r="C31" s="74"/>
      <c r="D31" s="74"/>
      <c r="E31" s="73">
        <v>17081.32</v>
      </c>
      <c r="F31" s="75">
        <v>77.52</v>
      </c>
      <c r="G31" s="67"/>
    </row>
    <row r="32" spans="1:7" ht="12.75" x14ac:dyDescent="0.2">
      <c r="A32" s="4" t="s">
        <v>43</v>
      </c>
      <c r="B32" s="61">
        <v>83317.460000000006</v>
      </c>
      <c r="C32" s="62">
        <v>0</v>
      </c>
      <c r="D32" s="62">
        <v>0</v>
      </c>
      <c r="E32" s="61">
        <v>76494.399999999994</v>
      </c>
      <c r="F32" s="62">
        <v>91.81</v>
      </c>
      <c r="G32" s="63">
        <v>0</v>
      </c>
    </row>
    <row r="33" spans="1:7" ht="12" x14ac:dyDescent="0.2">
      <c r="A33" s="5" t="s">
        <v>44</v>
      </c>
      <c r="B33" s="73">
        <v>83317.460000000006</v>
      </c>
      <c r="C33" s="74"/>
      <c r="D33" s="74"/>
      <c r="E33" s="73">
        <v>76494.399999999994</v>
      </c>
      <c r="F33" s="75">
        <v>91.81</v>
      </c>
      <c r="G33" s="67"/>
    </row>
    <row r="34" spans="1:7" ht="12.75" x14ac:dyDescent="0.2">
      <c r="A34" s="72" t="s">
        <v>45</v>
      </c>
      <c r="B34" s="61">
        <v>92349.86</v>
      </c>
      <c r="C34" s="61">
        <v>154588</v>
      </c>
      <c r="D34" s="61">
        <v>154588</v>
      </c>
      <c r="E34" s="61">
        <v>96411.12</v>
      </c>
      <c r="F34" s="62">
        <v>104.4</v>
      </c>
      <c r="G34" s="63">
        <v>62.37</v>
      </c>
    </row>
    <row r="35" spans="1:7" ht="12.75" x14ac:dyDescent="0.2">
      <c r="A35" s="4" t="s">
        <v>46</v>
      </c>
      <c r="B35" s="61">
        <v>20099.189999999999</v>
      </c>
      <c r="C35" s="62">
        <v>0</v>
      </c>
      <c r="D35" s="62">
        <v>0</v>
      </c>
      <c r="E35" s="61">
        <v>17218.41</v>
      </c>
      <c r="F35" s="62">
        <v>85.67</v>
      </c>
      <c r="G35" s="63">
        <v>0</v>
      </c>
    </row>
    <row r="36" spans="1:7" ht="12" x14ac:dyDescent="0.2">
      <c r="A36" s="5" t="s">
        <v>47</v>
      </c>
      <c r="B36" s="73">
        <v>3196.07</v>
      </c>
      <c r="C36" s="74"/>
      <c r="D36" s="74"/>
      <c r="E36" s="73">
        <v>2387.7399999999998</v>
      </c>
      <c r="F36" s="75">
        <v>74.709999999999994</v>
      </c>
      <c r="G36" s="67"/>
    </row>
    <row r="37" spans="1:7" ht="12" x14ac:dyDescent="0.2">
      <c r="A37" s="5" t="s">
        <v>48</v>
      </c>
      <c r="B37" s="73">
        <v>15633.62</v>
      </c>
      <c r="C37" s="74"/>
      <c r="D37" s="74"/>
      <c r="E37" s="73">
        <v>13796.92</v>
      </c>
      <c r="F37" s="75">
        <v>88.25</v>
      </c>
      <c r="G37" s="67"/>
    </row>
    <row r="38" spans="1:7" ht="12" x14ac:dyDescent="0.2">
      <c r="A38" s="5" t="s">
        <v>49</v>
      </c>
      <c r="B38" s="75">
        <v>380</v>
      </c>
      <c r="C38" s="74"/>
      <c r="D38" s="74"/>
      <c r="E38" s="75">
        <v>465</v>
      </c>
      <c r="F38" s="75">
        <v>122.37</v>
      </c>
      <c r="G38" s="67"/>
    </row>
    <row r="39" spans="1:7" ht="12" x14ac:dyDescent="0.2">
      <c r="A39" s="5" t="s">
        <v>50</v>
      </c>
      <c r="B39" s="75">
        <v>889.5</v>
      </c>
      <c r="C39" s="74"/>
      <c r="D39" s="74"/>
      <c r="E39" s="75">
        <v>568.75</v>
      </c>
      <c r="F39" s="75">
        <v>63.94</v>
      </c>
      <c r="G39" s="67"/>
    </row>
    <row r="40" spans="1:7" ht="12.75" x14ac:dyDescent="0.2">
      <c r="A40" s="4" t="s">
        <v>51</v>
      </c>
      <c r="B40" s="61">
        <v>51567.44</v>
      </c>
      <c r="C40" s="62">
        <v>0</v>
      </c>
      <c r="D40" s="62">
        <v>0</v>
      </c>
      <c r="E40" s="61">
        <v>53225.01</v>
      </c>
      <c r="F40" s="62">
        <v>103.21</v>
      </c>
      <c r="G40" s="63">
        <v>0</v>
      </c>
    </row>
    <row r="41" spans="1:7" ht="12" x14ac:dyDescent="0.2">
      <c r="A41" s="5" t="s">
        <v>52</v>
      </c>
      <c r="B41" s="73">
        <v>5760.04</v>
      </c>
      <c r="C41" s="74"/>
      <c r="D41" s="74"/>
      <c r="E41" s="73">
        <v>7826.92</v>
      </c>
      <c r="F41" s="75">
        <v>135.88</v>
      </c>
      <c r="G41" s="67"/>
    </row>
    <row r="42" spans="1:7" ht="12" x14ac:dyDescent="0.2">
      <c r="A42" s="5" t="s">
        <v>53</v>
      </c>
      <c r="B42" s="73">
        <v>28959.3</v>
      </c>
      <c r="C42" s="74"/>
      <c r="D42" s="74"/>
      <c r="E42" s="73">
        <v>29179.64</v>
      </c>
      <c r="F42" s="75">
        <v>100.76</v>
      </c>
      <c r="G42" s="67"/>
    </row>
    <row r="43" spans="1:7" ht="12" x14ac:dyDescent="0.2">
      <c r="A43" s="5" t="s">
        <v>54</v>
      </c>
      <c r="B43" s="73">
        <v>14138.64</v>
      </c>
      <c r="C43" s="74"/>
      <c r="D43" s="74"/>
      <c r="E43" s="73">
        <v>13404.84</v>
      </c>
      <c r="F43" s="75">
        <v>94.81</v>
      </c>
      <c r="G43" s="67"/>
    </row>
    <row r="44" spans="1:7" ht="12" x14ac:dyDescent="0.2">
      <c r="A44" s="5" t="s">
        <v>55</v>
      </c>
      <c r="B44" s="73">
        <v>2270.64</v>
      </c>
      <c r="C44" s="74"/>
      <c r="D44" s="74"/>
      <c r="E44" s="73">
        <v>2759.27</v>
      </c>
      <c r="F44" s="75">
        <v>121.52</v>
      </c>
      <c r="G44" s="67"/>
    </row>
    <row r="45" spans="1:7" ht="12" x14ac:dyDescent="0.2">
      <c r="A45" s="5" t="s">
        <v>56</v>
      </c>
      <c r="B45" s="75">
        <v>337.37</v>
      </c>
      <c r="C45" s="74"/>
      <c r="D45" s="74"/>
      <c r="E45" s="75">
        <v>54.34</v>
      </c>
      <c r="F45" s="75">
        <v>16.11</v>
      </c>
      <c r="G45" s="67"/>
    </row>
    <row r="46" spans="1:7" ht="12" x14ac:dyDescent="0.2">
      <c r="A46" s="5" t="s">
        <v>57</v>
      </c>
      <c r="B46" s="75">
        <v>101.45</v>
      </c>
      <c r="C46" s="74"/>
      <c r="D46" s="74"/>
      <c r="E46" s="74"/>
      <c r="F46" s="74"/>
      <c r="G46" s="67"/>
    </row>
    <row r="47" spans="1:7" ht="12.75" x14ac:dyDescent="0.2">
      <c r="A47" s="4" t="s">
        <v>58</v>
      </c>
      <c r="B47" s="61">
        <v>20226.259999999998</v>
      </c>
      <c r="C47" s="62">
        <v>0</v>
      </c>
      <c r="D47" s="62">
        <v>0</v>
      </c>
      <c r="E47" s="61">
        <v>25454.15</v>
      </c>
      <c r="F47" s="62">
        <v>125.85</v>
      </c>
      <c r="G47" s="63">
        <v>0</v>
      </c>
    </row>
    <row r="48" spans="1:7" ht="12" x14ac:dyDescent="0.2">
      <c r="A48" s="5" t="s">
        <v>59</v>
      </c>
      <c r="B48" s="73">
        <v>1414.34</v>
      </c>
      <c r="C48" s="74"/>
      <c r="D48" s="74"/>
      <c r="E48" s="73">
        <v>6637.61</v>
      </c>
      <c r="F48" s="75">
        <v>469.31</v>
      </c>
      <c r="G48" s="67"/>
    </row>
    <row r="49" spans="1:7" ht="12" x14ac:dyDescent="0.2">
      <c r="A49" s="5" t="s">
        <v>60</v>
      </c>
      <c r="B49" s="73">
        <v>4980.4399999999996</v>
      </c>
      <c r="C49" s="74"/>
      <c r="D49" s="74"/>
      <c r="E49" s="73">
        <v>5751.82</v>
      </c>
      <c r="F49" s="75">
        <v>115.49</v>
      </c>
      <c r="G49" s="67"/>
    </row>
    <row r="50" spans="1:7" ht="12" x14ac:dyDescent="0.2">
      <c r="A50" s="5" t="s">
        <v>61</v>
      </c>
      <c r="B50" s="75">
        <v>273.85000000000002</v>
      </c>
      <c r="C50" s="74"/>
      <c r="D50" s="74"/>
      <c r="E50" s="73">
        <v>2036.25</v>
      </c>
      <c r="F50" s="75">
        <v>743.56</v>
      </c>
      <c r="G50" s="67"/>
    </row>
    <row r="51" spans="1:7" ht="12" x14ac:dyDescent="0.2">
      <c r="A51" s="5" t="s">
        <v>62</v>
      </c>
      <c r="B51" s="73">
        <v>2797.65</v>
      </c>
      <c r="C51" s="74"/>
      <c r="D51" s="74"/>
      <c r="E51" s="73">
        <v>3651.65</v>
      </c>
      <c r="F51" s="75">
        <v>130.53</v>
      </c>
      <c r="G51" s="67"/>
    </row>
    <row r="52" spans="1:7" ht="12" x14ac:dyDescent="0.2">
      <c r="A52" s="5" t="s">
        <v>63</v>
      </c>
      <c r="B52" s="75">
        <v>801.79</v>
      </c>
      <c r="C52" s="74"/>
      <c r="D52" s="74"/>
      <c r="E52" s="73">
        <v>1009.4</v>
      </c>
      <c r="F52" s="75">
        <v>125.89</v>
      </c>
      <c r="G52" s="67"/>
    </row>
    <row r="53" spans="1:7" ht="12" x14ac:dyDescent="0.2">
      <c r="A53" s="5" t="s">
        <v>64</v>
      </c>
      <c r="B53" s="73">
        <v>1828.16</v>
      </c>
      <c r="C53" s="74"/>
      <c r="D53" s="74"/>
      <c r="E53" s="73">
        <v>1602.36</v>
      </c>
      <c r="F53" s="75">
        <v>87.65</v>
      </c>
      <c r="G53" s="67"/>
    </row>
    <row r="54" spans="1:7" ht="12" x14ac:dyDescent="0.2">
      <c r="A54" s="5" t="s">
        <v>65</v>
      </c>
      <c r="B54" s="73">
        <v>2373.62</v>
      </c>
      <c r="C54" s="74"/>
      <c r="D54" s="74"/>
      <c r="E54" s="73">
        <v>1263.56</v>
      </c>
      <c r="F54" s="75">
        <v>53.23</v>
      </c>
      <c r="G54" s="67"/>
    </row>
    <row r="55" spans="1:7" ht="12" x14ac:dyDescent="0.2">
      <c r="A55" s="5" t="s">
        <v>66</v>
      </c>
      <c r="B55" s="73">
        <v>5756.41</v>
      </c>
      <c r="C55" s="74"/>
      <c r="D55" s="74"/>
      <c r="E55" s="73">
        <v>3501.5</v>
      </c>
      <c r="F55" s="75">
        <v>60.83</v>
      </c>
      <c r="G55" s="67"/>
    </row>
    <row r="56" spans="1:7" ht="12.75" x14ac:dyDescent="0.2">
      <c r="A56" s="4" t="s">
        <v>67</v>
      </c>
      <c r="B56" s="62">
        <v>456.97</v>
      </c>
      <c r="C56" s="62">
        <v>0</v>
      </c>
      <c r="D56" s="62">
        <v>0</v>
      </c>
      <c r="E56" s="62">
        <v>513.54999999999995</v>
      </c>
      <c r="F56" s="62">
        <v>112.38</v>
      </c>
      <c r="G56" s="63">
        <v>0</v>
      </c>
    </row>
    <row r="57" spans="1:7" ht="12" x14ac:dyDescent="0.2">
      <c r="A57" s="5" t="s">
        <v>68</v>
      </c>
      <c r="B57" s="75">
        <v>204.53</v>
      </c>
      <c r="C57" s="74"/>
      <c r="D57" s="74"/>
      <c r="E57" s="75">
        <v>204.52</v>
      </c>
      <c r="F57" s="75">
        <v>100</v>
      </c>
      <c r="G57" s="67"/>
    </row>
    <row r="58" spans="1:7" ht="12" x14ac:dyDescent="0.2">
      <c r="A58" s="5" t="s">
        <v>69</v>
      </c>
      <c r="B58" s="75">
        <v>125</v>
      </c>
      <c r="C58" s="74"/>
      <c r="D58" s="74"/>
      <c r="E58" s="75">
        <v>165</v>
      </c>
      <c r="F58" s="75">
        <v>132</v>
      </c>
      <c r="G58" s="67"/>
    </row>
    <row r="59" spans="1:7" ht="12" x14ac:dyDescent="0.2">
      <c r="A59" s="5" t="s">
        <v>70</v>
      </c>
      <c r="B59" s="75">
        <v>127.44</v>
      </c>
      <c r="C59" s="74"/>
      <c r="D59" s="74"/>
      <c r="E59" s="75">
        <v>144.03</v>
      </c>
      <c r="F59" s="75">
        <v>113.02</v>
      </c>
      <c r="G59" s="67"/>
    </row>
    <row r="60" spans="1:7" ht="12.75" x14ac:dyDescent="0.2">
      <c r="A60" s="72" t="s">
        <v>71</v>
      </c>
      <c r="B60" s="62">
        <v>215.71</v>
      </c>
      <c r="C60" s="62">
        <v>796</v>
      </c>
      <c r="D60" s="62">
        <v>796</v>
      </c>
      <c r="E60" s="62">
        <v>176.39</v>
      </c>
      <c r="F60" s="62">
        <v>81.77</v>
      </c>
      <c r="G60" s="63">
        <v>22.16</v>
      </c>
    </row>
    <row r="61" spans="1:7" ht="12.75" x14ac:dyDescent="0.2">
      <c r="A61" s="4" t="s">
        <v>72</v>
      </c>
      <c r="B61" s="62">
        <v>215.71</v>
      </c>
      <c r="C61" s="62">
        <v>0</v>
      </c>
      <c r="D61" s="62">
        <v>0</v>
      </c>
      <c r="E61" s="62">
        <v>176.39</v>
      </c>
      <c r="F61" s="62">
        <v>81.77</v>
      </c>
      <c r="G61" s="63">
        <v>0</v>
      </c>
    </row>
    <row r="62" spans="1:7" ht="12" x14ac:dyDescent="0.2">
      <c r="A62" s="5" t="s">
        <v>73</v>
      </c>
      <c r="B62" s="75">
        <v>215.71</v>
      </c>
      <c r="C62" s="74"/>
      <c r="D62" s="74"/>
      <c r="E62" s="75">
        <v>176.39</v>
      </c>
      <c r="F62" s="75">
        <v>81.77</v>
      </c>
      <c r="G62" s="67"/>
    </row>
    <row r="63" spans="1:7" ht="25.5" x14ac:dyDescent="0.2">
      <c r="A63" s="72" t="s">
        <v>74</v>
      </c>
      <c r="B63" s="62">
        <v>0</v>
      </c>
      <c r="C63" s="61">
        <v>6000</v>
      </c>
      <c r="D63" s="61">
        <v>6000</v>
      </c>
      <c r="E63" s="62">
        <v>0</v>
      </c>
      <c r="F63" s="62">
        <v>0</v>
      </c>
      <c r="G63" s="63">
        <v>0</v>
      </c>
    </row>
    <row r="64" spans="1:7" ht="12.75" x14ac:dyDescent="0.2">
      <c r="A64" s="72" t="s">
        <v>75</v>
      </c>
      <c r="B64" s="62">
        <v>413</v>
      </c>
      <c r="C64" s="62">
        <v>413</v>
      </c>
      <c r="D64" s="62">
        <v>413</v>
      </c>
      <c r="E64" s="62">
        <v>413</v>
      </c>
      <c r="F64" s="62">
        <v>100</v>
      </c>
      <c r="G64" s="63">
        <v>100</v>
      </c>
    </row>
    <row r="65" spans="1:7" ht="12.75" x14ac:dyDescent="0.2">
      <c r="A65" s="4" t="s">
        <v>76</v>
      </c>
      <c r="B65" s="62">
        <v>413</v>
      </c>
      <c r="C65" s="62">
        <v>0</v>
      </c>
      <c r="D65" s="62">
        <v>0</v>
      </c>
      <c r="E65" s="62">
        <v>413</v>
      </c>
      <c r="F65" s="62">
        <v>100</v>
      </c>
      <c r="G65" s="63">
        <v>0</v>
      </c>
    </row>
    <row r="66" spans="1:7" ht="12" x14ac:dyDescent="0.2">
      <c r="A66" s="5" t="s">
        <v>77</v>
      </c>
      <c r="B66" s="75">
        <v>413</v>
      </c>
      <c r="C66" s="74"/>
      <c r="D66" s="74"/>
      <c r="E66" s="75">
        <v>413</v>
      </c>
      <c r="F66" s="75">
        <v>100</v>
      </c>
      <c r="G66" s="67"/>
    </row>
    <row r="67" spans="1:7" ht="12.75" x14ac:dyDescent="0.2">
      <c r="A67" s="9" t="s">
        <v>10</v>
      </c>
      <c r="B67" s="69">
        <v>21669.09</v>
      </c>
      <c r="C67" s="69">
        <v>12555</v>
      </c>
      <c r="D67" s="69">
        <v>12555</v>
      </c>
      <c r="E67" s="69">
        <v>22877.52</v>
      </c>
      <c r="F67" s="70">
        <v>105.58</v>
      </c>
      <c r="G67" s="71">
        <v>182.22</v>
      </c>
    </row>
    <row r="68" spans="1:7" ht="25.5" x14ac:dyDescent="0.2">
      <c r="A68" s="72" t="s">
        <v>78</v>
      </c>
      <c r="B68" s="62">
        <v>0</v>
      </c>
      <c r="C68" s="62">
        <v>0</v>
      </c>
      <c r="D68" s="62">
        <v>0</v>
      </c>
      <c r="E68" s="62">
        <v>855</v>
      </c>
      <c r="F68" s="62">
        <v>0</v>
      </c>
      <c r="G68" s="63">
        <v>0</v>
      </c>
    </row>
    <row r="69" spans="1:7" ht="12.75" x14ac:dyDescent="0.2">
      <c r="A69" s="4" t="s">
        <v>79</v>
      </c>
      <c r="B69" s="62">
        <v>0</v>
      </c>
      <c r="C69" s="62">
        <v>0</v>
      </c>
      <c r="D69" s="62">
        <v>0</v>
      </c>
      <c r="E69" s="62">
        <v>855</v>
      </c>
      <c r="F69" s="62">
        <v>0</v>
      </c>
      <c r="G69" s="63">
        <v>0</v>
      </c>
    </row>
    <row r="70" spans="1:7" ht="12" x14ac:dyDescent="0.2">
      <c r="A70" s="5" t="s">
        <v>80</v>
      </c>
      <c r="B70" s="74"/>
      <c r="C70" s="74"/>
      <c r="D70" s="74"/>
      <c r="E70" s="75">
        <v>855</v>
      </c>
      <c r="F70" s="74"/>
      <c r="G70" s="67"/>
    </row>
    <row r="71" spans="1:7" ht="25.5" x14ac:dyDescent="0.2">
      <c r="A71" s="72" t="s">
        <v>81</v>
      </c>
      <c r="B71" s="61">
        <v>18794.09</v>
      </c>
      <c r="C71" s="61">
        <v>10555</v>
      </c>
      <c r="D71" s="61">
        <v>10555</v>
      </c>
      <c r="E71" s="61">
        <v>20754.36</v>
      </c>
      <c r="F71" s="62">
        <v>110.43</v>
      </c>
      <c r="G71" s="63">
        <v>196.63</v>
      </c>
    </row>
    <row r="72" spans="1:7" ht="12.75" x14ac:dyDescent="0.2">
      <c r="A72" s="4" t="s">
        <v>82</v>
      </c>
      <c r="B72" s="61">
        <v>18794.09</v>
      </c>
      <c r="C72" s="62">
        <v>0</v>
      </c>
      <c r="D72" s="62">
        <v>0</v>
      </c>
      <c r="E72" s="61">
        <v>20754.36</v>
      </c>
      <c r="F72" s="62">
        <v>110.43</v>
      </c>
      <c r="G72" s="63">
        <v>0</v>
      </c>
    </row>
    <row r="73" spans="1:7" ht="12" x14ac:dyDescent="0.2">
      <c r="A73" s="5" t="s">
        <v>83</v>
      </c>
      <c r="B73" s="73">
        <v>15160.5</v>
      </c>
      <c r="C73" s="74"/>
      <c r="D73" s="74"/>
      <c r="E73" s="73">
        <v>11987.42</v>
      </c>
      <c r="F73" s="75">
        <v>79.069999999999993</v>
      </c>
      <c r="G73" s="67"/>
    </row>
    <row r="74" spans="1:7" ht="12" x14ac:dyDescent="0.2">
      <c r="A74" s="5" t="s">
        <v>84</v>
      </c>
      <c r="B74" s="74"/>
      <c r="C74" s="74"/>
      <c r="D74" s="74"/>
      <c r="E74" s="73">
        <v>2127.5</v>
      </c>
      <c r="F74" s="74"/>
      <c r="G74" s="67"/>
    </row>
    <row r="75" spans="1:7" ht="12" x14ac:dyDescent="0.2">
      <c r="A75" s="5" t="s">
        <v>85</v>
      </c>
      <c r="B75" s="74"/>
      <c r="C75" s="74"/>
      <c r="D75" s="74"/>
      <c r="E75" s="73">
        <v>1500</v>
      </c>
      <c r="F75" s="74"/>
      <c r="G75" s="67"/>
    </row>
    <row r="76" spans="1:7" ht="12" x14ac:dyDescent="0.2">
      <c r="A76" s="5" t="s">
        <v>86</v>
      </c>
      <c r="B76" s="73">
        <v>3633.59</v>
      </c>
      <c r="C76" s="74"/>
      <c r="D76" s="74"/>
      <c r="E76" s="73">
        <v>5139.4399999999996</v>
      </c>
      <c r="F76" s="75">
        <v>141.44</v>
      </c>
      <c r="G76" s="67"/>
    </row>
    <row r="77" spans="1:7" ht="25.5" x14ac:dyDescent="0.2">
      <c r="A77" s="72" t="s">
        <v>87</v>
      </c>
      <c r="B77" s="61">
        <v>2875</v>
      </c>
      <c r="C77" s="61">
        <v>2000</v>
      </c>
      <c r="D77" s="61">
        <v>2000</v>
      </c>
      <c r="E77" s="61">
        <v>1268.1600000000001</v>
      </c>
      <c r="F77" s="62">
        <v>44.11</v>
      </c>
      <c r="G77" s="63">
        <v>63.41</v>
      </c>
    </row>
    <row r="78" spans="1:7" ht="25.5" x14ac:dyDescent="0.2">
      <c r="A78" s="4" t="s">
        <v>88</v>
      </c>
      <c r="B78" s="61">
        <v>2875</v>
      </c>
      <c r="C78" s="62">
        <v>0</v>
      </c>
      <c r="D78" s="62">
        <v>0</v>
      </c>
      <c r="E78" s="61">
        <v>1268.1600000000001</v>
      </c>
      <c r="F78" s="62">
        <v>44.11</v>
      </c>
      <c r="G78" s="63">
        <v>0</v>
      </c>
    </row>
    <row r="79" spans="1:7" ht="12" x14ac:dyDescent="0.2">
      <c r="A79" s="5" t="s">
        <v>89</v>
      </c>
      <c r="B79" s="73">
        <v>2875</v>
      </c>
      <c r="C79" s="74"/>
      <c r="D79" s="74"/>
      <c r="E79" s="73">
        <v>1268.1600000000001</v>
      </c>
      <c r="F79" s="75">
        <v>44.11</v>
      </c>
      <c r="G79" s="67"/>
    </row>
    <row r="80" spans="1:7" ht="12" x14ac:dyDescent="0.2">
      <c r="A80" s="7" t="s">
        <v>90</v>
      </c>
      <c r="B80" s="76">
        <v>724954.1</v>
      </c>
      <c r="C80" s="76">
        <v>974471</v>
      </c>
      <c r="D80" s="76">
        <v>974471</v>
      </c>
      <c r="E80" s="76">
        <v>677056.59</v>
      </c>
      <c r="F80" s="77">
        <v>93.39</v>
      </c>
      <c r="G80" s="63">
        <v>69.48</v>
      </c>
    </row>
  </sheetData>
  <pageMargins left="0.7" right="0.7" top="0.75" bottom="0.75" header="0.3" footer="0.3"/>
  <pageSetup paperSize="9" scale="4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1A49-1126-4A73-B43B-8B5D9D9EE7A8}">
  <sheetPr>
    <pageSetUpPr fitToPage="1"/>
  </sheetPr>
  <dimension ref="A2:G27"/>
  <sheetViews>
    <sheetView workbookViewId="0">
      <selection activeCell="B2" sqref="B2"/>
    </sheetView>
  </sheetViews>
  <sheetFormatPr defaultRowHeight="11.25" x14ac:dyDescent="0.15"/>
  <cols>
    <col min="1" max="2" width="46" style="57" customWidth="1"/>
    <col min="3" max="3" width="34" style="57" customWidth="1"/>
    <col min="4" max="4" width="33.140625" style="57" customWidth="1"/>
    <col min="5" max="5" width="46" style="57" customWidth="1"/>
    <col min="6" max="6" width="29.7109375" style="57" customWidth="1"/>
    <col min="7" max="7" width="30.140625" style="57" customWidth="1"/>
    <col min="8" max="16384" width="9.140625" style="57"/>
  </cols>
  <sheetData>
    <row r="2" spans="1:7" x14ac:dyDescent="0.15">
      <c r="A2" s="93" t="s">
        <v>154</v>
      </c>
    </row>
    <row r="3" spans="1:7" ht="12" thickBot="1" x14ac:dyDescent="0.2"/>
    <row r="4" spans="1:7" ht="13.5" thickBot="1" x14ac:dyDescent="0.2">
      <c r="A4" s="58" t="s">
        <v>0</v>
      </c>
      <c r="B4" s="58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 t="s">
        <v>6</v>
      </c>
    </row>
    <row r="5" spans="1:7" ht="12.75" x14ac:dyDescent="0.2">
      <c r="A5" s="59" t="s">
        <v>7</v>
      </c>
      <c r="B5" s="59"/>
      <c r="C5" s="59"/>
      <c r="D5" s="59"/>
      <c r="E5" s="59"/>
      <c r="F5" s="59"/>
      <c r="G5" s="60"/>
    </row>
    <row r="6" spans="1:7" ht="12.75" x14ac:dyDescent="0.2">
      <c r="A6" s="8" t="s">
        <v>151</v>
      </c>
      <c r="B6" s="78">
        <v>7310.09</v>
      </c>
      <c r="C6" s="78">
        <v>1400</v>
      </c>
      <c r="D6" s="78">
        <v>1400</v>
      </c>
      <c r="E6" s="78">
        <v>64060.2</v>
      </c>
      <c r="F6" s="79">
        <v>876.33</v>
      </c>
      <c r="G6" s="80">
        <v>4575.7299999999996</v>
      </c>
    </row>
    <row r="7" spans="1:7" ht="12.75" x14ac:dyDescent="0.2">
      <c r="A7" s="6" t="s">
        <v>92</v>
      </c>
      <c r="B7" s="78">
        <v>7310.09</v>
      </c>
      <c r="C7" s="78">
        <v>1400</v>
      </c>
      <c r="D7" s="78">
        <v>1400</v>
      </c>
      <c r="E7" s="78">
        <v>64060.2</v>
      </c>
      <c r="F7" s="79">
        <v>876.33</v>
      </c>
      <c r="G7" s="80">
        <v>4575.7299999999996</v>
      </c>
    </row>
    <row r="8" spans="1:7" ht="12.75" x14ac:dyDescent="0.2">
      <c r="A8" s="6" t="s">
        <v>93</v>
      </c>
      <c r="B8" s="78">
        <v>2318.4699999999998</v>
      </c>
      <c r="C8" s="78">
        <v>4050</v>
      </c>
      <c r="D8" s="78">
        <v>4050</v>
      </c>
      <c r="E8" s="78">
        <v>1576.5</v>
      </c>
      <c r="F8" s="79">
        <v>68</v>
      </c>
      <c r="G8" s="63">
        <v>38.93</v>
      </c>
    </row>
    <row r="9" spans="1:7" ht="12.75" x14ac:dyDescent="0.2">
      <c r="A9" s="6" t="s">
        <v>94</v>
      </c>
      <c r="B9" s="78">
        <v>2318.4699999999998</v>
      </c>
      <c r="C9" s="78">
        <v>4050</v>
      </c>
      <c r="D9" s="78">
        <v>4050</v>
      </c>
      <c r="E9" s="78">
        <v>1576.5</v>
      </c>
      <c r="F9" s="79">
        <v>68</v>
      </c>
      <c r="G9" s="63">
        <v>38.93</v>
      </c>
    </row>
    <row r="10" spans="1:7" ht="12.75" x14ac:dyDescent="0.2">
      <c r="A10" s="6" t="s">
        <v>95</v>
      </c>
      <c r="B10" s="78">
        <v>67230.78</v>
      </c>
      <c r="C10" s="78">
        <v>82542</v>
      </c>
      <c r="D10" s="78">
        <v>82542</v>
      </c>
      <c r="E10" s="78">
        <v>68811.33</v>
      </c>
      <c r="F10" s="79">
        <v>102.35</v>
      </c>
      <c r="G10" s="63">
        <v>83.37</v>
      </c>
    </row>
    <row r="11" spans="1:7" ht="12.75" x14ac:dyDescent="0.2">
      <c r="A11" s="6" t="s">
        <v>96</v>
      </c>
      <c r="B11" s="78">
        <v>2239.9899999999998</v>
      </c>
      <c r="C11" s="78">
        <v>1000</v>
      </c>
      <c r="D11" s="78">
        <v>1000</v>
      </c>
      <c r="E11" s="78">
        <v>4142.2700000000004</v>
      </c>
      <c r="F11" s="79">
        <v>184.92</v>
      </c>
      <c r="G11" s="63">
        <v>414.23</v>
      </c>
    </row>
    <row r="12" spans="1:7" ht="12.75" x14ac:dyDescent="0.2">
      <c r="A12" s="6" t="s">
        <v>97</v>
      </c>
      <c r="B12" s="78">
        <v>64990.79</v>
      </c>
      <c r="C12" s="78">
        <v>81542</v>
      </c>
      <c r="D12" s="78">
        <v>81542</v>
      </c>
      <c r="E12" s="78">
        <v>64669.06</v>
      </c>
      <c r="F12" s="79">
        <v>99.5</v>
      </c>
      <c r="G12" s="63">
        <v>79.31</v>
      </c>
    </row>
    <row r="13" spans="1:7" ht="12.75" x14ac:dyDescent="0.2">
      <c r="A13" s="6" t="s">
        <v>98</v>
      </c>
      <c r="B13" s="78">
        <v>601860.35</v>
      </c>
      <c r="C13" s="78">
        <v>886479</v>
      </c>
      <c r="D13" s="78">
        <v>886479</v>
      </c>
      <c r="E13" s="78">
        <v>720489.65</v>
      </c>
      <c r="F13" s="79">
        <v>119.71</v>
      </c>
      <c r="G13" s="63">
        <v>81.28</v>
      </c>
    </row>
    <row r="14" spans="1:7" ht="12.75" x14ac:dyDescent="0.2">
      <c r="A14" s="6" t="s">
        <v>99</v>
      </c>
      <c r="B14" s="78">
        <v>33751.589999999997</v>
      </c>
      <c r="C14" s="8"/>
      <c r="D14" s="8"/>
      <c r="E14" s="8"/>
      <c r="F14" s="8"/>
      <c r="G14" s="67"/>
    </row>
    <row r="15" spans="1:7" ht="12.75" x14ac:dyDescent="0.2">
      <c r="A15" s="6" t="s">
        <v>100</v>
      </c>
      <c r="B15" s="78">
        <v>568108.76</v>
      </c>
      <c r="C15" s="78">
        <v>886479</v>
      </c>
      <c r="D15" s="78">
        <v>886479</v>
      </c>
      <c r="E15" s="78">
        <v>594938.21</v>
      </c>
      <c r="F15" s="79">
        <v>104.72</v>
      </c>
      <c r="G15" s="63">
        <v>67.11</v>
      </c>
    </row>
    <row r="16" spans="1:7" ht="12.75" x14ac:dyDescent="0.2">
      <c r="A16" s="6" t="s">
        <v>101</v>
      </c>
      <c r="B16" s="8"/>
      <c r="C16" s="8"/>
      <c r="D16" s="8"/>
      <c r="E16" s="78">
        <v>125551.44</v>
      </c>
      <c r="F16" s="8"/>
      <c r="G16" s="67"/>
    </row>
    <row r="17" spans="1:7" ht="12" x14ac:dyDescent="0.2">
      <c r="A17" s="7" t="s">
        <v>37</v>
      </c>
      <c r="B17" s="76">
        <v>678719.69</v>
      </c>
      <c r="C17" s="76">
        <v>974471</v>
      </c>
      <c r="D17" s="76">
        <v>974471</v>
      </c>
      <c r="E17" s="76">
        <v>854937.68</v>
      </c>
      <c r="F17" s="77">
        <v>125.96</v>
      </c>
      <c r="G17" s="63">
        <v>87.73</v>
      </c>
    </row>
    <row r="18" spans="1:7" ht="12.75" x14ac:dyDescent="0.2">
      <c r="A18" s="6" t="s">
        <v>91</v>
      </c>
      <c r="B18" s="78">
        <v>7310.09</v>
      </c>
      <c r="C18" s="78">
        <v>1400</v>
      </c>
      <c r="D18" s="78">
        <v>1400</v>
      </c>
      <c r="E18" s="78">
        <v>2540</v>
      </c>
      <c r="F18" s="79">
        <v>34.75</v>
      </c>
      <c r="G18" s="63">
        <v>181.43</v>
      </c>
    </row>
    <row r="19" spans="1:7" ht="12.75" x14ac:dyDescent="0.2">
      <c r="A19" s="6" t="s">
        <v>92</v>
      </c>
      <c r="B19" s="78">
        <v>7310.09</v>
      </c>
      <c r="C19" s="78">
        <v>1400</v>
      </c>
      <c r="D19" s="78">
        <v>1400</v>
      </c>
      <c r="E19" s="78">
        <v>2540</v>
      </c>
      <c r="F19" s="79">
        <v>34.75</v>
      </c>
      <c r="G19" s="63">
        <v>181.43</v>
      </c>
    </row>
    <row r="20" spans="1:7" ht="12.75" x14ac:dyDescent="0.2">
      <c r="A20" s="6" t="s">
        <v>93</v>
      </c>
      <c r="B20" s="79">
        <v>74.22</v>
      </c>
      <c r="C20" s="78">
        <v>4050</v>
      </c>
      <c r="D20" s="78">
        <v>4050</v>
      </c>
      <c r="E20" s="78">
        <v>7762.14</v>
      </c>
      <c r="F20" s="78">
        <v>10458.290000000001</v>
      </c>
      <c r="G20" s="63">
        <v>191.66</v>
      </c>
    </row>
    <row r="21" spans="1:7" ht="12.75" x14ac:dyDescent="0.2">
      <c r="A21" s="6" t="s">
        <v>94</v>
      </c>
      <c r="B21" s="79">
        <v>74.22</v>
      </c>
      <c r="C21" s="78">
        <v>4050</v>
      </c>
      <c r="D21" s="78">
        <v>4050</v>
      </c>
      <c r="E21" s="78">
        <v>7762.14</v>
      </c>
      <c r="F21" s="78">
        <v>10458.290000000001</v>
      </c>
      <c r="G21" s="63">
        <v>191.66</v>
      </c>
    </row>
    <row r="22" spans="1:7" ht="12.75" x14ac:dyDescent="0.2">
      <c r="A22" s="6" t="s">
        <v>95</v>
      </c>
      <c r="B22" s="78">
        <v>62188.28</v>
      </c>
      <c r="C22" s="78">
        <v>82542</v>
      </c>
      <c r="D22" s="78">
        <v>82542</v>
      </c>
      <c r="E22" s="78">
        <v>62453.279999999999</v>
      </c>
      <c r="F22" s="79">
        <v>100.43</v>
      </c>
      <c r="G22" s="63">
        <v>75.66</v>
      </c>
    </row>
    <row r="23" spans="1:7" ht="12.75" x14ac:dyDescent="0.2">
      <c r="A23" s="6" t="s">
        <v>96</v>
      </c>
      <c r="B23" s="78">
        <v>1213.72</v>
      </c>
      <c r="C23" s="78">
        <v>1000</v>
      </c>
      <c r="D23" s="78">
        <v>1000</v>
      </c>
      <c r="E23" s="78">
        <v>4138.41</v>
      </c>
      <c r="F23" s="79">
        <v>340.97</v>
      </c>
      <c r="G23" s="63">
        <v>413.84</v>
      </c>
    </row>
    <row r="24" spans="1:7" ht="12.75" x14ac:dyDescent="0.2">
      <c r="A24" s="6" t="s">
        <v>97</v>
      </c>
      <c r="B24" s="78">
        <v>60974.559999999998</v>
      </c>
      <c r="C24" s="78">
        <v>81542</v>
      </c>
      <c r="D24" s="78">
        <v>81542</v>
      </c>
      <c r="E24" s="78">
        <v>58314.87</v>
      </c>
      <c r="F24" s="79">
        <v>95.64</v>
      </c>
      <c r="G24" s="63">
        <v>71.52</v>
      </c>
    </row>
    <row r="25" spans="1:7" ht="12.75" x14ac:dyDescent="0.2">
      <c r="A25" s="6" t="s">
        <v>98</v>
      </c>
      <c r="B25" s="78">
        <v>655381.51</v>
      </c>
      <c r="C25" s="78">
        <v>886479</v>
      </c>
      <c r="D25" s="78">
        <v>886479</v>
      </c>
      <c r="E25" s="78">
        <v>604301.17000000004</v>
      </c>
      <c r="F25" s="79">
        <v>92.21</v>
      </c>
      <c r="G25" s="63">
        <v>68.17</v>
      </c>
    </row>
    <row r="26" spans="1:7" ht="12.75" x14ac:dyDescent="0.2">
      <c r="A26" s="6" t="s">
        <v>100</v>
      </c>
      <c r="B26" s="78">
        <v>655381.51</v>
      </c>
      <c r="C26" s="78">
        <v>886479</v>
      </c>
      <c r="D26" s="78">
        <v>886479</v>
      </c>
      <c r="E26" s="78">
        <v>604301.17000000004</v>
      </c>
      <c r="F26" s="79">
        <v>92.21</v>
      </c>
      <c r="G26" s="63">
        <v>68.17</v>
      </c>
    </row>
    <row r="27" spans="1:7" ht="12" x14ac:dyDescent="0.2">
      <c r="A27" s="7" t="s">
        <v>90</v>
      </c>
      <c r="B27" s="76">
        <v>724954.1</v>
      </c>
      <c r="C27" s="76">
        <v>974471</v>
      </c>
      <c r="D27" s="76">
        <v>974471</v>
      </c>
      <c r="E27" s="76">
        <v>677056.59</v>
      </c>
      <c r="F27" s="77">
        <v>93.39</v>
      </c>
      <c r="G27" s="63">
        <v>69.48</v>
      </c>
    </row>
  </sheetData>
  <pageMargins left="0.7" right="0.7" top="0.75" bottom="0.75" header="0.3" footer="0.3"/>
  <pageSetup paperSize="9" scale="4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1F6F-D910-4FDC-AB89-934DFCBB20EA}">
  <sheetPr>
    <pageSetUpPr fitToPage="1"/>
  </sheetPr>
  <dimension ref="A2:G10"/>
  <sheetViews>
    <sheetView workbookViewId="0">
      <selection activeCell="B25" sqref="B25"/>
    </sheetView>
  </sheetViews>
  <sheetFormatPr defaultRowHeight="11.25" x14ac:dyDescent="0.15"/>
  <cols>
    <col min="1" max="2" width="46" style="57" customWidth="1"/>
    <col min="3" max="3" width="34" style="57" customWidth="1"/>
    <col min="4" max="4" width="33.140625" style="57" customWidth="1"/>
    <col min="5" max="5" width="46" style="57" customWidth="1"/>
    <col min="6" max="6" width="29.7109375" style="57" customWidth="1"/>
    <col min="7" max="7" width="30.140625" style="57" customWidth="1"/>
    <col min="8" max="16384" width="9.140625" style="57"/>
  </cols>
  <sheetData>
    <row r="2" spans="1:7" x14ac:dyDescent="0.15">
      <c r="A2" s="93" t="s">
        <v>155</v>
      </c>
    </row>
    <row r="3" spans="1:7" ht="12" thickBot="1" x14ac:dyDescent="0.2"/>
    <row r="4" spans="1:7" ht="13.5" thickBot="1" x14ac:dyDescent="0.2">
      <c r="A4" s="58" t="s">
        <v>0</v>
      </c>
      <c r="B4" s="58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 t="s">
        <v>6</v>
      </c>
    </row>
    <row r="5" spans="1:7" ht="12.75" x14ac:dyDescent="0.2">
      <c r="A5" s="59" t="s">
        <v>7</v>
      </c>
      <c r="B5" s="59"/>
      <c r="C5" s="59"/>
      <c r="D5" s="59"/>
      <c r="E5" s="59"/>
      <c r="F5" s="59"/>
      <c r="G5" s="60"/>
    </row>
    <row r="6" spans="1:7" ht="12" x14ac:dyDescent="0.2">
      <c r="A6" s="81" t="s">
        <v>102</v>
      </c>
      <c r="B6" s="76">
        <v>724954.1</v>
      </c>
      <c r="C6" s="76">
        <v>974471</v>
      </c>
      <c r="D6" s="76">
        <v>974471</v>
      </c>
      <c r="E6" s="76">
        <v>677056.59</v>
      </c>
      <c r="F6" s="77">
        <v>93.39</v>
      </c>
      <c r="G6" s="63">
        <v>69.48</v>
      </c>
    </row>
    <row r="7" spans="1:7" ht="12.75" x14ac:dyDescent="0.2">
      <c r="A7" s="82" t="s">
        <v>103</v>
      </c>
      <c r="B7" s="78">
        <v>724541.1</v>
      </c>
      <c r="C7" s="78">
        <v>973938</v>
      </c>
      <c r="D7" s="78">
        <v>973938</v>
      </c>
      <c r="E7" s="78">
        <v>676643.59</v>
      </c>
      <c r="F7" s="79">
        <v>93.39</v>
      </c>
      <c r="G7" s="63">
        <v>69.48</v>
      </c>
    </row>
    <row r="8" spans="1:7" ht="25.5" x14ac:dyDescent="0.2">
      <c r="A8" s="82" t="s">
        <v>104</v>
      </c>
      <c r="B8" s="8"/>
      <c r="C8" s="79">
        <v>120</v>
      </c>
      <c r="D8" s="79">
        <v>120</v>
      </c>
      <c r="E8" s="8"/>
      <c r="F8" s="8"/>
      <c r="G8" s="67"/>
    </row>
    <row r="9" spans="1:7" ht="25.5" x14ac:dyDescent="0.2">
      <c r="A9" s="82" t="s">
        <v>105</v>
      </c>
      <c r="B9" s="79">
        <v>413</v>
      </c>
      <c r="C9" s="79">
        <v>413</v>
      </c>
      <c r="D9" s="79">
        <v>413</v>
      </c>
      <c r="E9" s="79">
        <v>413</v>
      </c>
      <c r="F9" s="79">
        <v>100</v>
      </c>
      <c r="G9" s="63">
        <v>100</v>
      </c>
    </row>
    <row r="10" spans="1:7" ht="12" x14ac:dyDescent="0.2">
      <c r="A10" s="7" t="s">
        <v>90</v>
      </c>
      <c r="B10" s="76">
        <v>724954.1</v>
      </c>
      <c r="C10" s="76">
        <v>974471</v>
      </c>
      <c r="D10" s="76">
        <v>974471</v>
      </c>
      <c r="E10" s="76">
        <v>677056.59</v>
      </c>
      <c r="F10" s="77">
        <v>93.39</v>
      </c>
      <c r="G10" s="63">
        <v>69.48</v>
      </c>
    </row>
  </sheetData>
  <pageMargins left="0.7" right="0.7" top="0.75" bottom="0.75" header="0.3" footer="0.3"/>
  <pageSetup paperSize="9" scale="4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A2DA1-C5EE-4BC1-9B7B-6DE0B5E2B8AA}">
  <sheetPr>
    <pageSetUpPr fitToPage="1"/>
  </sheetPr>
  <dimension ref="A1:G25"/>
  <sheetViews>
    <sheetView workbookViewId="0">
      <selection activeCell="E6" sqref="E6"/>
    </sheetView>
  </sheetViews>
  <sheetFormatPr defaultColWidth="8.85546875" defaultRowHeight="10.5" x14ac:dyDescent="0.2"/>
  <cols>
    <col min="1" max="1" width="44.7109375" style="12" customWidth="1"/>
    <col min="2" max="2" width="40.7109375" style="12" customWidth="1"/>
    <col min="3" max="3" width="27.28515625" style="12" customWidth="1"/>
    <col min="4" max="4" width="26.42578125" style="12" customWidth="1"/>
    <col min="5" max="5" width="48.28515625" style="12" customWidth="1"/>
    <col min="6" max="6" width="23.28515625" style="12" customWidth="1"/>
    <col min="7" max="7" width="23.7109375" style="12" customWidth="1"/>
    <col min="8" max="16384" width="8.85546875" style="12"/>
  </cols>
  <sheetData>
    <row r="1" spans="1:7" s="16" customFormat="1" ht="15.75" x14ac:dyDescent="0.25">
      <c r="A1" s="15" t="s">
        <v>126</v>
      </c>
      <c r="G1" s="17"/>
    </row>
    <row r="2" spans="1:7" s="18" customFormat="1" ht="12.75" x14ac:dyDescent="0.2"/>
    <row r="3" spans="1:7" s="16" customFormat="1" ht="15.75" x14ac:dyDescent="0.25">
      <c r="A3" s="19" t="s">
        <v>127</v>
      </c>
      <c r="B3" s="19"/>
      <c r="C3" s="19"/>
      <c r="D3" s="19"/>
      <c r="E3" s="19"/>
      <c r="F3" s="19"/>
      <c r="G3" s="19"/>
    </row>
    <row r="5" spans="1:7" ht="13.5" thickBot="1" x14ac:dyDescent="0.25">
      <c r="A5" s="91"/>
      <c r="B5" s="92"/>
      <c r="C5" s="92"/>
      <c r="D5" s="92"/>
      <c r="E5" s="92"/>
      <c r="F5" s="92"/>
      <c r="G5" s="92"/>
    </row>
    <row r="6" spans="1:7" ht="11.25" thickBo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s="21" customFormat="1" ht="11.2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 t="s">
        <v>128</v>
      </c>
      <c r="G7" s="20" t="s">
        <v>129</v>
      </c>
    </row>
    <row r="8" spans="1:7" s="18" customFormat="1" ht="12.75" x14ac:dyDescent="0.2">
      <c r="A8" s="22" t="s">
        <v>130</v>
      </c>
      <c r="B8" s="23"/>
      <c r="C8" s="23"/>
      <c r="D8" s="23"/>
      <c r="E8" s="23"/>
      <c r="F8" s="24"/>
      <c r="G8" s="25"/>
    </row>
    <row r="9" spans="1:7" s="18" customFormat="1" ht="12.75" x14ac:dyDescent="0.2">
      <c r="A9" s="26" t="s">
        <v>131</v>
      </c>
      <c r="B9" s="27">
        <v>0</v>
      </c>
      <c r="C9" s="27">
        <v>0</v>
      </c>
      <c r="D9" s="27">
        <v>0</v>
      </c>
      <c r="E9" s="27">
        <v>0</v>
      </c>
      <c r="F9" s="28" t="s">
        <v>132</v>
      </c>
      <c r="G9" s="28" t="s">
        <v>132</v>
      </c>
    </row>
    <row r="10" spans="1:7" s="18" customFormat="1" ht="25.5" x14ac:dyDescent="0.2">
      <c r="A10" s="29" t="s">
        <v>133</v>
      </c>
      <c r="B10" s="27">
        <v>0</v>
      </c>
      <c r="C10" s="27">
        <v>0</v>
      </c>
      <c r="D10" s="27">
        <v>0</v>
      </c>
      <c r="E10" s="27">
        <v>0</v>
      </c>
      <c r="F10" s="28" t="s">
        <v>132</v>
      </c>
      <c r="G10" s="28" t="s">
        <v>132</v>
      </c>
    </row>
    <row r="11" spans="1:7" s="33" customFormat="1" ht="25.5" x14ac:dyDescent="0.2">
      <c r="A11" s="30" t="s">
        <v>134</v>
      </c>
      <c r="B11" s="31">
        <v>0</v>
      </c>
      <c r="C11" s="31">
        <v>0</v>
      </c>
      <c r="D11" s="31">
        <v>0</v>
      </c>
      <c r="E11" s="31">
        <v>0</v>
      </c>
      <c r="F11" s="32" t="s">
        <v>132</v>
      </c>
      <c r="G11" s="28" t="s">
        <v>132</v>
      </c>
    </row>
    <row r="12" spans="1:7" s="33" customFormat="1" ht="38.25" x14ac:dyDescent="0.2">
      <c r="A12" s="29" t="s">
        <v>135</v>
      </c>
      <c r="B12" s="27">
        <v>0</v>
      </c>
      <c r="C12" s="27">
        <v>0</v>
      </c>
      <c r="D12" s="27">
        <v>0</v>
      </c>
      <c r="E12" s="27">
        <v>0</v>
      </c>
      <c r="F12" s="28" t="s">
        <v>132</v>
      </c>
      <c r="G12" s="28" t="s">
        <v>132</v>
      </c>
    </row>
    <row r="13" spans="1:7" s="18" customFormat="1" ht="25.5" x14ac:dyDescent="0.2">
      <c r="A13" s="30" t="s">
        <v>136</v>
      </c>
      <c r="B13" s="31">
        <v>0</v>
      </c>
      <c r="C13" s="31">
        <v>0</v>
      </c>
      <c r="D13" s="31">
        <v>0</v>
      </c>
      <c r="E13" s="31">
        <v>0</v>
      </c>
      <c r="F13" s="32" t="s">
        <v>132</v>
      </c>
      <c r="G13" s="28" t="s">
        <v>132</v>
      </c>
    </row>
    <row r="14" spans="1:7" s="18" customFormat="1" ht="12.75" x14ac:dyDescent="0.2">
      <c r="A14" s="30"/>
      <c r="B14" s="34"/>
      <c r="C14" s="34"/>
      <c r="D14" s="34"/>
      <c r="E14" s="34"/>
      <c r="F14" s="32"/>
      <c r="G14" s="28"/>
    </row>
    <row r="15" spans="1:7" s="18" customFormat="1" ht="12.75" x14ac:dyDescent="0.2">
      <c r="A15" s="35" t="s">
        <v>137</v>
      </c>
      <c r="B15" s="36">
        <v>0</v>
      </c>
      <c r="C15" s="36">
        <v>0</v>
      </c>
      <c r="D15" s="36">
        <v>0</v>
      </c>
      <c r="E15" s="36">
        <v>0</v>
      </c>
      <c r="F15" s="37" t="s">
        <v>132</v>
      </c>
      <c r="G15" s="37" t="s">
        <v>132</v>
      </c>
    </row>
    <row r="16" spans="1:7" s="18" customFormat="1" ht="12.75" x14ac:dyDescent="0.2">
      <c r="A16" s="38"/>
      <c r="B16" s="39"/>
      <c r="C16" s="39"/>
      <c r="D16" s="39"/>
      <c r="E16" s="39"/>
      <c r="F16" s="40"/>
      <c r="G16" s="41"/>
    </row>
    <row r="17" spans="1:7" s="18" customFormat="1" ht="12.75" x14ac:dyDescent="0.2">
      <c r="A17" s="22" t="s">
        <v>138</v>
      </c>
      <c r="B17" s="42"/>
      <c r="C17" s="42"/>
      <c r="D17" s="42"/>
      <c r="E17" s="42"/>
      <c r="F17" s="43" t="s">
        <v>132</v>
      </c>
      <c r="G17" s="43" t="s">
        <v>132</v>
      </c>
    </row>
    <row r="18" spans="1:7" s="18" customFormat="1" ht="25.5" x14ac:dyDescent="0.2">
      <c r="A18" s="26" t="s">
        <v>139</v>
      </c>
      <c r="B18" s="27">
        <v>0</v>
      </c>
      <c r="C18" s="27">
        <v>0</v>
      </c>
      <c r="D18" s="27">
        <v>0</v>
      </c>
      <c r="E18" s="27">
        <v>0</v>
      </c>
      <c r="F18" s="28" t="s">
        <v>132</v>
      </c>
      <c r="G18" s="28" t="s">
        <v>132</v>
      </c>
    </row>
    <row r="19" spans="1:7" s="18" customFormat="1" ht="38.25" x14ac:dyDescent="0.2">
      <c r="A19" s="29" t="s">
        <v>140</v>
      </c>
      <c r="B19" s="27">
        <v>0</v>
      </c>
      <c r="C19" s="27">
        <v>0</v>
      </c>
      <c r="D19" s="27">
        <v>0</v>
      </c>
      <c r="E19" s="27">
        <v>0</v>
      </c>
      <c r="F19" s="28" t="s">
        <v>132</v>
      </c>
      <c r="G19" s="28" t="s">
        <v>132</v>
      </c>
    </row>
    <row r="20" spans="1:7" s="18" customFormat="1" ht="25.5" x14ac:dyDescent="0.2">
      <c r="A20" s="30" t="s">
        <v>141</v>
      </c>
      <c r="B20" s="31">
        <v>0</v>
      </c>
      <c r="C20" s="31">
        <v>0</v>
      </c>
      <c r="D20" s="31">
        <v>0</v>
      </c>
      <c r="E20" s="31">
        <v>0</v>
      </c>
      <c r="F20" s="32" t="s">
        <v>132</v>
      </c>
      <c r="G20" s="28" t="s">
        <v>132</v>
      </c>
    </row>
    <row r="21" spans="1:7" s="33" customFormat="1" ht="38.25" x14ac:dyDescent="0.2">
      <c r="A21" s="29" t="s">
        <v>142</v>
      </c>
      <c r="B21" s="27">
        <v>0</v>
      </c>
      <c r="C21" s="27">
        <v>0</v>
      </c>
      <c r="D21" s="27">
        <v>0</v>
      </c>
      <c r="E21" s="27">
        <v>0</v>
      </c>
      <c r="F21" s="28" t="s">
        <v>132</v>
      </c>
      <c r="G21" s="28" t="s">
        <v>132</v>
      </c>
    </row>
    <row r="22" spans="1:7" s="18" customFormat="1" ht="25.5" x14ac:dyDescent="0.2">
      <c r="A22" s="30" t="s">
        <v>143</v>
      </c>
      <c r="B22" s="31">
        <v>0</v>
      </c>
      <c r="C22" s="31">
        <v>0</v>
      </c>
      <c r="D22" s="31">
        <v>0</v>
      </c>
      <c r="E22" s="31">
        <v>0</v>
      </c>
      <c r="F22" s="32" t="s">
        <v>132</v>
      </c>
      <c r="G22" s="28" t="s">
        <v>132</v>
      </c>
    </row>
    <row r="23" spans="1:7" s="18" customFormat="1" ht="38.25" x14ac:dyDescent="0.2">
      <c r="A23" s="30" t="s">
        <v>144</v>
      </c>
      <c r="B23" s="31">
        <v>0</v>
      </c>
      <c r="C23" s="31">
        <v>0</v>
      </c>
      <c r="D23" s="31">
        <v>0</v>
      </c>
      <c r="E23" s="31">
        <v>0</v>
      </c>
      <c r="F23" s="32" t="s">
        <v>132</v>
      </c>
      <c r="G23" s="28" t="s">
        <v>132</v>
      </c>
    </row>
    <row r="24" spans="1:7" s="18" customFormat="1" ht="12.75" x14ac:dyDescent="0.2">
      <c r="A24" s="30"/>
      <c r="B24" s="34"/>
      <c r="C24" s="34"/>
      <c r="D24" s="34"/>
      <c r="E24" s="34"/>
      <c r="F24" s="32"/>
      <c r="G24" s="32"/>
    </row>
    <row r="25" spans="1:7" s="18" customFormat="1" ht="12.75" x14ac:dyDescent="0.2">
      <c r="A25" s="35" t="s">
        <v>145</v>
      </c>
      <c r="B25" s="36">
        <v>0</v>
      </c>
      <c r="C25" s="36">
        <v>0</v>
      </c>
      <c r="D25" s="36">
        <v>0</v>
      </c>
      <c r="E25" s="36">
        <v>0</v>
      </c>
      <c r="F25" s="37" t="s">
        <v>132</v>
      </c>
      <c r="G25" s="37" t="s">
        <v>132</v>
      </c>
    </row>
  </sheetData>
  <mergeCells count="1">
    <mergeCell ref="A5:G5"/>
  </mergeCells>
  <conditionalFormatting sqref="B11:E11">
    <cfRule type="containsBlanks" dxfId="8" priority="4">
      <formula>LEN(TRIM(B11))=0</formula>
    </cfRule>
  </conditionalFormatting>
  <conditionalFormatting sqref="B13:E13">
    <cfRule type="containsBlanks" dxfId="7" priority="3">
      <formula>LEN(TRIM(B13))=0</formula>
    </cfRule>
  </conditionalFormatting>
  <conditionalFormatting sqref="B20:E20">
    <cfRule type="containsBlanks" dxfId="6" priority="2">
      <formula>LEN(TRIM(B20))=0</formula>
    </cfRule>
  </conditionalFormatting>
  <conditionalFormatting sqref="B22:E23">
    <cfRule type="containsBlanks" dxfId="5" priority="1">
      <formula>LEN(TRIM(B22))=0</formula>
    </cfRule>
  </conditionalFormatting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407E4-1E04-4A1D-9EE1-ABC24392263F}">
  <sheetPr>
    <pageSetUpPr fitToPage="1"/>
  </sheetPr>
  <dimension ref="A1:I24"/>
  <sheetViews>
    <sheetView workbookViewId="0">
      <selection activeCell="E5" sqref="E5"/>
    </sheetView>
  </sheetViews>
  <sheetFormatPr defaultColWidth="8.85546875" defaultRowHeight="10.5" x14ac:dyDescent="0.2"/>
  <cols>
    <col min="1" max="1" width="60" style="14" customWidth="1"/>
    <col min="2" max="2" width="40.7109375" style="14" customWidth="1"/>
    <col min="3" max="3" width="27.28515625" style="14" customWidth="1"/>
    <col min="4" max="4" width="26.42578125" style="14" customWidth="1"/>
    <col min="5" max="5" width="48.28515625" style="14" customWidth="1"/>
    <col min="6" max="6" width="23.28515625" style="14" customWidth="1"/>
    <col min="7" max="7" width="23.7109375" style="14" customWidth="1"/>
    <col min="8" max="16384" width="8.85546875" style="14"/>
  </cols>
  <sheetData>
    <row r="1" spans="1:9" s="16" customFormat="1" ht="15.75" x14ac:dyDescent="0.25">
      <c r="A1" s="19" t="s">
        <v>146</v>
      </c>
      <c r="B1" s="19"/>
      <c r="C1" s="19"/>
      <c r="D1" s="19"/>
      <c r="E1" s="19"/>
      <c r="F1" s="19"/>
      <c r="G1" s="19"/>
    </row>
    <row r="3" spans="1:9" ht="13.5" thickBot="1" x14ac:dyDescent="0.25">
      <c r="A3" s="91"/>
      <c r="B3" s="92"/>
      <c r="C3" s="92"/>
      <c r="D3" s="92"/>
      <c r="E3" s="92"/>
      <c r="F3" s="92"/>
      <c r="G3" s="92"/>
    </row>
    <row r="4" spans="1:9" ht="11.25" thickBo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9" s="21" customFormat="1" ht="11.25" x14ac:dyDescent="0.2">
      <c r="A5" s="20">
        <v>1</v>
      </c>
      <c r="B5" s="20">
        <v>2</v>
      </c>
      <c r="C5" s="20">
        <v>3</v>
      </c>
      <c r="D5" s="20">
        <v>4</v>
      </c>
      <c r="E5" s="20">
        <v>5</v>
      </c>
      <c r="F5" s="44" t="s">
        <v>128</v>
      </c>
      <c r="G5" s="44" t="s">
        <v>129</v>
      </c>
    </row>
    <row r="6" spans="1:9" s="18" customFormat="1" ht="12.75" x14ac:dyDescent="0.2">
      <c r="A6" s="22" t="s">
        <v>147</v>
      </c>
      <c r="B6" s="45"/>
      <c r="C6" s="45"/>
      <c r="D6" s="45"/>
      <c r="E6" s="45"/>
      <c r="F6" s="46"/>
      <c r="G6" s="46"/>
    </row>
    <row r="7" spans="1:9" s="18" customFormat="1" ht="12.75" x14ac:dyDescent="0.2">
      <c r="A7" s="29" t="s">
        <v>91</v>
      </c>
      <c r="B7" s="47">
        <f>B8</f>
        <v>0</v>
      </c>
      <c r="C7" s="47">
        <f t="shared" ref="C7:E7" si="0">C8</f>
        <v>0</v>
      </c>
      <c r="D7" s="47">
        <f t="shared" si="0"/>
        <v>0</v>
      </c>
      <c r="E7" s="47">
        <f t="shared" si="0"/>
        <v>0</v>
      </c>
      <c r="F7" s="28" t="str">
        <f>IFERROR(E7/B7*100,"-")</f>
        <v>-</v>
      </c>
      <c r="G7" s="28" t="str">
        <f>IFERROR(E7/D7*100,"-")</f>
        <v>-</v>
      </c>
      <c r="H7" s="48"/>
    </row>
    <row r="8" spans="1:9" s="18" customFormat="1" ht="12.75" x14ac:dyDescent="0.2">
      <c r="A8" s="30" t="s">
        <v>92</v>
      </c>
      <c r="B8" s="49">
        <v>0</v>
      </c>
      <c r="C8" s="49">
        <v>0</v>
      </c>
      <c r="D8" s="49">
        <v>0</v>
      </c>
      <c r="E8" s="49">
        <v>0</v>
      </c>
      <c r="F8" s="32" t="str">
        <f t="shared" ref="F8:F14" si="1">IFERROR(E8/B8*100,"-")</f>
        <v>-</v>
      </c>
      <c r="G8" s="32" t="str">
        <f t="shared" ref="G8:G14" si="2">IFERROR(E8/D8*100,"-")</f>
        <v>-</v>
      </c>
    </row>
    <row r="9" spans="1:9" s="18" customFormat="1" ht="12.75" x14ac:dyDescent="0.2">
      <c r="A9" s="29" t="s">
        <v>95</v>
      </c>
      <c r="B9" s="47">
        <f>B10</f>
        <v>0</v>
      </c>
      <c r="C9" s="47">
        <f t="shared" ref="C9:E9" si="3">C10</f>
        <v>0</v>
      </c>
      <c r="D9" s="47">
        <f t="shared" si="3"/>
        <v>0</v>
      </c>
      <c r="E9" s="47">
        <f t="shared" si="3"/>
        <v>0</v>
      </c>
      <c r="F9" s="28" t="str">
        <f t="shared" si="1"/>
        <v>-</v>
      </c>
      <c r="G9" s="28" t="str">
        <f t="shared" si="2"/>
        <v>-</v>
      </c>
      <c r="I9" s="13"/>
    </row>
    <row r="10" spans="1:9" s="18" customFormat="1" ht="12.75" x14ac:dyDescent="0.2">
      <c r="A10" s="30" t="s">
        <v>96</v>
      </c>
      <c r="B10" s="49">
        <v>0</v>
      </c>
      <c r="C10" s="49">
        <v>0</v>
      </c>
      <c r="D10" s="49">
        <v>0</v>
      </c>
      <c r="E10" s="49">
        <v>0</v>
      </c>
      <c r="F10" s="32" t="str">
        <f t="shared" si="1"/>
        <v>-</v>
      </c>
      <c r="G10" s="32" t="str">
        <f t="shared" si="2"/>
        <v>-</v>
      </c>
    </row>
    <row r="11" spans="1:9" s="18" customFormat="1" ht="12.75" x14ac:dyDescent="0.2">
      <c r="A11" s="29" t="s">
        <v>148</v>
      </c>
      <c r="B11" s="47">
        <f>B12</f>
        <v>0</v>
      </c>
      <c r="C11" s="47">
        <f t="shared" ref="C11:E11" si="4">C12</f>
        <v>0</v>
      </c>
      <c r="D11" s="47">
        <f t="shared" si="4"/>
        <v>0</v>
      </c>
      <c r="E11" s="47">
        <f t="shared" si="4"/>
        <v>0</v>
      </c>
      <c r="F11" s="28" t="str">
        <f t="shared" si="1"/>
        <v>-</v>
      </c>
      <c r="G11" s="28" t="str">
        <f t="shared" si="2"/>
        <v>-</v>
      </c>
    </row>
    <row r="12" spans="1:9" s="18" customFormat="1" ht="12.75" x14ac:dyDescent="0.2">
      <c r="A12" s="30" t="s">
        <v>149</v>
      </c>
      <c r="B12" s="49">
        <v>0</v>
      </c>
      <c r="C12" s="49">
        <v>0</v>
      </c>
      <c r="D12" s="49">
        <v>0</v>
      </c>
      <c r="E12" s="49">
        <v>0</v>
      </c>
      <c r="F12" s="32" t="str">
        <f t="shared" si="1"/>
        <v>-</v>
      </c>
      <c r="G12" s="32" t="str">
        <f t="shared" si="2"/>
        <v>-</v>
      </c>
    </row>
    <row r="13" spans="1:9" s="18" customFormat="1" ht="12.75" x14ac:dyDescent="0.2">
      <c r="A13" s="30"/>
      <c r="B13" s="50"/>
      <c r="C13" s="50"/>
      <c r="D13" s="50"/>
      <c r="E13" s="50"/>
      <c r="F13" s="32"/>
      <c r="G13" s="32"/>
    </row>
    <row r="14" spans="1:9" s="18" customFormat="1" ht="12.75" x14ac:dyDescent="0.2">
      <c r="A14" s="35" t="s">
        <v>137</v>
      </c>
      <c r="B14" s="51">
        <f>B7+B9+B11</f>
        <v>0</v>
      </c>
      <c r="C14" s="51">
        <f t="shared" ref="C14:E14" si="5">C7+C9+C11</f>
        <v>0</v>
      </c>
      <c r="D14" s="51">
        <f t="shared" si="5"/>
        <v>0</v>
      </c>
      <c r="E14" s="51">
        <f t="shared" si="5"/>
        <v>0</v>
      </c>
      <c r="F14" s="37" t="str">
        <f t="shared" si="1"/>
        <v>-</v>
      </c>
      <c r="G14" s="37" t="str">
        <f t="shared" si="2"/>
        <v>-</v>
      </c>
    </row>
    <row r="15" spans="1:9" s="18" customFormat="1" ht="12.75" x14ac:dyDescent="0.2">
      <c r="B15" s="52"/>
      <c r="C15" s="52"/>
      <c r="D15" s="52"/>
      <c r="E15" s="52"/>
      <c r="F15" s="53"/>
      <c r="G15" s="53"/>
    </row>
    <row r="16" spans="1:9" s="18" customFormat="1" ht="12.75" x14ac:dyDescent="0.2">
      <c r="B16" s="52"/>
      <c r="C16" s="52"/>
      <c r="D16" s="52"/>
      <c r="E16" s="52"/>
      <c r="F16" s="53"/>
      <c r="G16" s="53"/>
    </row>
    <row r="17" spans="1:7" s="18" customFormat="1" ht="12.75" x14ac:dyDescent="0.2">
      <c r="A17" s="22" t="s">
        <v>150</v>
      </c>
      <c r="B17" s="54"/>
      <c r="C17" s="54"/>
      <c r="D17" s="54"/>
      <c r="E17" s="54"/>
      <c r="F17" s="55"/>
      <c r="G17" s="55"/>
    </row>
    <row r="18" spans="1:7" s="18" customFormat="1" ht="12.75" x14ac:dyDescent="0.2">
      <c r="A18" s="29" t="s">
        <v>91</v>
      </c>
      <c r="B18" s="47">
        <f>B19</f>
        <v>0</v>
      </c>
      <c r="C18" s="47">
        <f t="shared" ref="C18:E18" si="6">C19</f>
        <v>0</v>
      </c>
      <c r="D18" s="47">
        <f t="shared" si="6"/>
        <v>0</v>
      </c>
      <c r="E18" s="47">
        <f t="shared" si="6"/>
        <v>0</v>
      </c>
      <c r="F18" s="28" t="str">
        <f t="shared" ref="F18:F24" si="7">IFERROR(E18/B18*100,"-")</f>
        <v>-</v>
      </c>
      <c r="G18" s="28" t="str">
        <f t="shared" ref="G18:G24" si="8">IFERROR(E18/D18*100,"-")</f>
        <v>-</v>
      </c>
    </row>
    <row r="19" spans="1:7" s="18" customFormat="1" ht="12.75" x14ac:dyDescent="0.2">
      <c r="A19" s="30" t="s">
        <v>92</v>
      </c>
      <c r="B19" s="49">
        <v>0</v>
      </c>
      <c r="C19" s="49">
        <v>0</v>
      </c>
      <c r="D19" s="49">
        <v>0</v>
      </c>
      <c r="E19" s="49">
        <v>0</v>
      </c>
      <c r="F19" s="32" t="str">
        <f t="shared" si="7"/>
        <v>-</v>
      </c>
      <c r="G19" s="32" t="str">
        <f t="shared" si="8"/>
        <v>-</v>
      </c>
    </row>
    <row r="20" spans="1:7" s="18" customFormat="1" ht="12.75" x14ac:dyDescent="0.2">
      <c r="A20" s="29" t="s">
        <v>95</v>
      </c>
      <c r="B20" s="47">
        <f>B21+B22</f>
        <v>0</v>
      </c>
      <c r="C20" s="47">
        <f t="shared" ref="C20:E20" si="9">C21+C22</f>
        <v>0</v>
      </c>
      <c r="D20" s="47">
        <f t="shared" si="9"/>
        <v>0</v>
      </c>
      <c r="E20" s="47">
        <f t="shared" si="9"/>
        <v>0</v>
      </c>
      <c r="F20" s="28" t="str">
        <f t="shared" si="7"/>
        <v>-</v>
      </c>
      <c r="G20" s="28" t="str">
        <f t="shared" si="8"/>
        <v>-</v>
      </c>
    </row>
    <row r="21" spans="1:7" s="18" customFormat="1" ht="12.75" x14ac:dyDescent="0.2">
      <c r="A21" s="30" t="s">
        <v>96</v>
      </c>
      <c r="B21" s="49">
        <v>0</v>
      </c>
      <c r="C21" s="49">
        <v>0</v>
      </c>
      <c r="D21" s="49">
        <v>0</v>
      </c>
      <c r="E21" s="49">
        <v>0</v>
      </c>
      <c r="F21" s="32" t="str">
        <f t="shared" si="7"/>
        <v>-</v>
      </c>
      <c r="G21" s="32" t="str">
        <f t="shared" si="8"/>
        <v>-</v>
      </c>
    </row>
    <row r="22" spans="1:7" s="18" customFormat="1" ht="12.75" x14ac:dyDescent="0.2">
      <c r="A22" s="30" t="s">
        <v>97</v>
      </c>
      <c r="B22" s="49">
        <v>0</v>
      </c>
      <c r="C22" s="49">
        <v>0</v>
      </c>
      <c r="D22" s="49">
        <v>0</v>
      </c>
      <c r="E22" s="49">
        <v>0</v>
      </c>
      <c r="F22" s="32" t="str">
        <f t="shared" si="7"/>
        <v>-</v>
      </c>
      <c r="G22" s="32" t="str">
        <f t="shared" si="8"/>
        <v>-</v>
      </c>
    </row>
    <row r="23" spans="1:7" s="18" customFormat="1" ht="12.75" x14ac:dyDescent="0.2">
      <c r="A23" s="30"/>
      <c r="B23" s="50"/>
      <c r="C23" s="50"/>
      <c r="D23" s="50"/>
      <c r="E23" s="50"/>
      <c r="F23" s="56"/>
      <c r="G23" s="32"/>
    </row>
    <row r="24" spans="1:7" s="18" customFormat="1" ht="12.75" x14ac:dyDescent="0.2">
      <c r="A24" s="35" t="s">
        <v>145</v>
      </c>
      <c r="B24" s="51">
        <f>B18+B20</f>
        <v>0</v>
      </c>
      <c r="C24" s="51">
        <f t="shared" ref="C24:E24" si="10">C18+C20</f>
        <v>0</v>
      </c>
      <c r="D24" s="51">
        <f t="shared" si="10"/>
        <v>0</v>
      </c>
      <c r="E24" s="51">
        <f t="shared" si="10"/>
        <v>0</v>
      </c>
      <c r="F24" s="37" t="str">
        <f t="shared" si="7"/>
        <v>-</v>
      </c>
      <c r="G24" s="37" t="str">
        <f t="shared" si="8"/>
        <v>-</v>
      </c>
    </row>
  </sheetData>
  <mergeCells count="1">
    <mergeCell ref="A3:G3"/>
  </mergeCells>
  <conditionalFormatting sqref="B8:E8">
    <cfRule type="containsBlanks" dxfId="4" priority="5">
      <formula>LEN(TRIM(B8))=0</formula>
    </cfRule>
  </conditionalFormatting>
  <conditionalFormatting sqref="B10:E10">
    <cfRule type="containsBlanks" dxfId="3" priority="4">
      <formula>LEN(TRIM(B10))=0</formula>
    </cfRule>
  </conditionalFormatting>
  <conditionalFormatting sqref="B12:E12">
    <cfRule type="containsBlanks" dxfId="2" priority="3">
      <formula>LEN(TRIM(B12))=0</formula>
    </cfRule>
  </conditionalFormatting>
  <conditionalFormatting sqref="B19:E19">
    <cfRule type="containsBlanks" dxfId="1" priority="2">
      <formula>LEN(TRIM(B19))=0</formula>
    </cfRule>
  </conditionalFormatting>
  <conditionalFormatting sqref="B21:E22">
    <cfRule type="containsBlanks" dxfId="0" priority="1">
      <formula>LEN(TRIM(B21))=0</formula>
    </cfRule>
  </conditionalFormatting>
  <pageMargins left="0.7" right="0.7" top="0.75" bottom="0.75" header="0.3" footer="0.3"/>
  <pageSetup paperSize="9" scale="5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1786-6696-449C-9ED8-B5FB88262D03}">
  <sheetPr>
    <pageSetUpPr fitToPage="1"/>
  </sheetPr>
  <dimension ref="A2:E112"/>
  <sheetViews>
    <sheetView tabSelected="1" workbookViewId="0">
      <selection activeCell="B2" sqref="B2"/>
    </sheetView>
  </sheetViews>
  <sheetFormatPr defaultRowHeight="11.25" x14ac:dyDescent="0.15"/>
  <cols>
    <col min="1" max="1" width="82.140625" style="57" customWidth="1"/>
    <col min="2" max="2" width="47.140625" style="57" customWidth="1"/>
    <col min="3" max="4" width="45.5703125" style="57" customWidth="1"/>
    <col min="5" max="5" width="43" style="57" customWidth="1"/>
    <col min="6" max="16384" width="9.140625" style="57"/>
  </cols>
  <sheetData>
    <row r="2" spans="1:5" ht="12" thickBot="1" x14ac:dyDescent="0.2">
      <c r="A2" s="93" t="s">
        <v>156</v>
      </c>
    </row>
    <row r="3" spans="1:5" s="83" customFormat="1" ht="13.5" thickBot="1" x14ac:dyDescent="0.2">
      <c r="A3" s="58" t="s">
        <v>0</v>
      </c>
      <c r="B3" s="58" t="s">
        <v>106</v>
      </c>
      <c r="C3" s="58" t="s">
        <v>107</v>
      </c>
      <c r="D3" s="58" t="s">
        <v>108</v>
      </c>
      <c r="E3" s="58" t="s">
        <v>109</v>
      </c>
    </row>
    <row r="4" spans="1:5" s="87" customFormat="1" ht="12.75" x14ac:dyDescent="0.2">
      <c r="A4" s="84" t="s">
        <v>110</v>
      </c>
      <c r="B4" s="85">
        <v>974471</v>
      </c>
      <c r="C4" s="85">
        <v>974471</v>
      </c>
      <c r="D4" s="85">
        <v>677056.59</v>
      </c>
      <c r="E4" s="86">
        <v>69.48</v>
      </c>
    </row>
    <row r="5" spans="1:5" s="88" customFormat="1" ht="12.75" x14ac:dyDescent="0.2">
      <c r="A5" s="3" t="s">
        <v>111</v>
      </c>
      <c r="B5" s="64">
        <v>974471</v>
      </c>
      <c r="C5" s="64">
        <v>974471</v>
      </c>
      <c r="D5" s="64">
        <v>677056.59</v>
      </c>
      <c r="E5" s="65">
        <v>69.48</v>
      </c>
    </row>
    <row r="6" spans="1:5" s="89" customFormat="1" ht="12.75" x14ac:dyDescent="0.2">
      <c r="A6" s="2" t="s">
        <v>112</v>
      </c>
      <c r="B6" s="61">
        <v>974471</v>
      </c>
      <c r="C6" s="61">
        <v>974471</v>
      </c>
      <c r="D6" s="61">
        <v>677056.59</v>
      </c>
      <c r="E6" s="62">
        <v>69.48</v>
      </c>
    </row>
    <row r="7" spans="1:5" s="89" customFormat="1" ht="12.75" x14ac:dyDescent="0.2">
      <c r="A7" s="6" t="s">
        <v>92</v>
      </c>
      <c r="B7" s="78">
        <v>1400</v>
      </c>
      <c r="C7" s="78">
        <v>1400</v>
      </c>
      <c r="D7" s="78">
        <v>2540</v>
      </c>
      <c r="E7" s="79">
        <v>181.43</v>
      </c>
    </row>
    <row r="8" spans="1:5" s="89" customFormat="1" ht="12.75" x14ac:dyDescent="0.2">
      <c r="A8" s="6" t="s">
        <v>94</v>
      </c>
      <c r="B8" s="78">
        <v>4050</v>
      </c>
      <c r="C8" s="78">
        <v>4050</v>
      </c>
      <c r="D8" s="78">
        <v>7762.14</v>
      </c>
      <c r="E8" s="79">
        <v>191.66</v>
      </c>
    </row>
    <row r="9" spans="1:5" s="89" customFormat="1" ht="12.75" x14ac:dyDescent="0.2">
      <c r="A9" s="6" t="s">
        <v>96</v>
      </c>
      <c r="B9" s="78">
        <v>1000</v>
      </c>
      <c r="C9" s="78">
        <v>1000</v>
      </c>
      <c r="D9" s="78">
        <v>4138.41</v>
      </c>
      <c r="E9" s="79">
        <v>413.84</v>
      </c>
    </row>
    <row r="10" spans="1:5" s="89" customFormat="1" ht="12.75" x14ac:dyDescent="0.2">
      <c r="A10" s="6" t="s">
        <v>97</v>
      </c>
      <c r="B10" s="78">
        <v>81542</v>
      </c>
      <c r="C10" s="78">
        <v>81542</v>
      </c>
      <c r="D10" s="78">
        <v>58314.87</v>
      </c>
      <c r="E10" s="79">
        <v>71.52</v>
      </c>
    </row>
    <row r="11" spans="1:5" s="89" customFormat="1" ht="12.75" x14ac:dyDescent="0.2">
      <c r="A11" s="6" t="s">
        <v>100</v>
      </c>
      <c r="B11" s="78">
        <v>886479</v>
      </c>
      <c r="C11" s="78">
        <v>886479</v>
      </c>
      <c r="D11" s="78">
        <v>604301.17000000004</v>
      </c>
      <c r="E11" s="79">
        <v>68.17</v>
      </c>
    </row>
    <row r="12" spans="1:5" s="89" customFormat="1" ht="12.75" x14ac:dyDescent="0.2">
      <c r="A12" s="8" t="s">
        <v>113</v>
      </c>
      <c r="B12" s="78">
        <v>974471</v>
      </c>
      <c r="C12" s="78">
        <v>974471</v>
      </c>
      <c r="D12" s="78">
        <v>677056.59</v>
      </c>
      <c r="E12" s="79">
        <v>69.48</v>
      </c>
    </row>
    <row r="13" spans="1:5" s="89" customFormat="1" ht="12.75" x14ac:dyDescent="0.2">
      <c r="A13" s="2" t="s">
        <v>114</v>
      </c>
      <c r="B13" s="61">
        <v>1000</v>
      </c>
      <c r="C13" s="61">
        <v>1000</v>
      </c>
      <c r="D13" s="61">
        <v>1268.1600000000001</v>
      </c>
      <c r="E13" s="62">
        <v>126.82</v>
      </c>
    </row>
    <row r="14" spans="1:5" s="90" customFormat="1" ht="12.75" x14ac:dyDescent="0.2">
      <c r="A14" s="9" t="s">
        <v>115</v>
      </c>
      <c r="B14" s="69">
        <v>1000</v>
      </c>
      <c r="C14" s="69">
        <v>1000</v>
      </c>
      <c r="D14" s="69">
        <v>1268.1600000000001</v>
      </c>
      <c r="E14" s="70">
        <v>126.82</v>
      </c>
    </row>
    <row r="15" spans="1:5" s="89" customFormat="1" ht="12.75" x14ac:dyDescent="0.2">
      <c r="A15" s="6" t="s">
        <v>97</v>
      </c>
      <c r="B15" s="78">
        <v>1000</v>
      </c>
      <c r="C15" s="78">
        <v>1000</v>
      </c>
      <c r="D15" s="78">
        <v>1268.1600000000001</v>
      </c>
      <c r="E15" s="79">
        <v>126.82</v>
      </c>
    </row>
    <row r="16" spans="1:5" s="89" customFormat="1" ht="12.75" x14ac:dyDescent="0.2">
      <c r="A16" s="10" t="s">
        <v>87</v>
      </c>
      <c r="B16" s="61">
        <v>1000</v>
      </c>
      <c r="C16" s="61">
        <v>1000</v>
      </c>
      <c r="D16" s="61">
        <v>1268.1600000000001</v>
      </c>
      <c r="E16" s="62">
        <v>126.82</v>
      </c>
    </row>
    <row r="17" spans="1:5" s="89" customFormat="1" ht="12.75" x14ac:dyDescent="0.2">
      <c r="A17" s="11" t="s">
        <v>89</v>
      </c>
      <c r="B17" s="8"/>
      <c r="C17" s="8"/>
      <c r="D17" s="78">
        <v>1268.1600000000001</v>
      </c>
      <c r="E17" s="8"/>
    </row>
    <row r="18" spans="1:5" s="89" customFormat="1" ht="12.75" x14ac:dyDescent="0.2">
      <c r="A18" s="2" t="s">
        <v>116</v>
      </c>
      <c r="B18" s="61">
        <v>56528</v>
      </c>
      <c r="C18" s="61">
        <v>56528</v>
      </c>
      <c r="D18" s="61">
        <v>41045.35</v>
      </c>
      <c r="E18" s="62">
        <v>72.61</v>
      </c>
    </row>
    <row r="19" spans="1:5" s="90" customFormat="1" ht="12.75" x14ac:dyDescent="0.2">
      <c r="A19" s="9" t="s">
        <v>117</v>
      </c>
      <c r="B19" s="69">
        <v>11303</v>
      </c>
      <c r="C19" s="69">
        <v>11303</v>
      </c>
      <c r="D19" s="70">
        <v>0</v>
      </c>
      <c r="E19" s="70">
        <v>0</v>
      </c>
    </row>
    <row r="20" spans="1:5" s="89" customFormat="1" ht="12.75" x14ac:dyDescent="0.2">
      <c r="A20" s="6" t="s">
        <v>100</v>
      </c>
      <c r="B20" s="78">
        <v>11303</v>
      </c>
      <c r="C20" s="78">
        <v>11303</v>
      </c>
      <c r="D20" s="79">
        <v>0</v>
      </c>
      <c r="E20" s="79">
        <v>0</v>
      </c>
    </row>
    <row r="21" spans="1:5" s="89" customFormat="1" ht="12.75" x14ac:dyDescent="0.2">
      <c r="A21" s="10" t="s">
        <v>74</v>
      </c>
      <c r="B21" s="61">
        <v>6000</v>
      </c>
      <c r="C21" s="61">
        <v>6000</v>
      </c>
      <c r="D21" s="62">
        <v>0</v>
      </c>
      <c r="E21" s="62">
        <v>0</v>
      </c>
    </row>
    <row r="22" spans="1:5" s="89" customFormat="1" ht="12.75" x14ac:dyDescent="0.2">
      <c r="A22" s="10" t="s">
        <v>81</v>
      </c>
      <c r="B22" s="61">
        <v>5303</v>
      </c>
      <c r="C22" s="61">
        <v>5303</v>
      </c>
      <c r="D22" s="62">
        <v>0</v>
      </c>
      <c r="E22" s="62">
        <v>0</v>
      </c>
    </row>
    <row r="23" spans="1:5" s="90" customFormat="1" ht="12.75" x14ac:dyDescent="0.2">
      <c r="A23" s="9" t="s">
        <v>118</v>
      </c>
      <c r="B23" s="69">
        <v>43292</v>
      </c>
      <c r="C23" s="69">
        <v>43292</v>
      </c>
      <c r="D23" s="69">
        <v>25557.23</v>
      </c>
      <c r="E23" s="70">
        <v>59.03</v>
      </c>
    </row>
    <row r="24" spans="1:5" s="89" customFormat="1" ht="12.75" x14ac:dyDescent="0.2">
      <c r="A24" s="6" t="s">
        <v>100</v>
      </c>
      <c r="B24" s="78">
        <v>43292</v>
      </c>
      <c r="C24" s="78">
        <v>43292</v>
      </c>
      <c r="D24" s="78">
        <v>25557.23</v>
      </c>
      <c r="E24" s="79">
        <v>59.03</v>
      </c>
    </row>
    <row r="25" spans="1:5" s="89" customFormat="1" ht="12.75" x14ac:dyDescent="0.2">
      <c r="A25" s="10" t="s">
        <v>45</v>
      </c>
      <c r="B25" s="61">
        <v>43292</v>
      </c>
      <c r="C25" s="61">
        <v>43292</v>
      </c>
      <c r="D25" s="61">
        <v>25557.23</v>
      </c>
      <c r="E25" s="62">
        <v>59.03</v>
      </c>
    </row>
    <row r="26" spans="1:5" s="89" customFormat="1" ht="12.75" x14ac:dyDescent="0.2">
      <c r="A26" s="11" t="s">
        <v>52</v>
      </c>
      <c r="B26" s="8"/>
      <c r="C26" s="8"/>
      <c r="D26" s="78">
        <v>1522.5</v>
      </c>
      <c r="E26" s="8"/>
    </row>
    <row r="27" spans="1:5" s="89" customFormat="1" ht="12.75" x14ac:dyDescent="0.2">
      <c r="A27" s="11" t="s">
        <v>53</v>
      </c>
      <c r="B27" s="8"/>
      <c r="C27" s="8"/>
      <c r="D27" s="78">
        <v>24034.73</v>
      </c>
      <c r="E27" s="8"/>
    </row>
    <row r="28" spans="1:5" s="90" customFormat="1" ht="12.75" x14ac:dyDescent="0.2">
      <c r="A28" s="9" t="s">
        <v>119</v>
      </c>
      <c r="B28" s="70">
        <v>0</v>
      </c>
      <c r="C28" s="70">
        <v>0</v>
      </c>
      <c r="D28" s="69">
        <v>13675.12</v>
      </c>
      <c r="E28" s="70">
        <v>0</v>
      </c>
    </row>
    <row r="29" spans="1:5" s="89" customFormat="1" ht="12.75" x14ac:dyDescent="0.2">
      <c r="A29" s="6" t="s">
        <v>92</v>
      </c>
      <c r="B29" s="79">
        <v>0</v>
      </c>
      <c r="C29" s="79">
        <v>0</v>
      </c>
      <c r="D29" s="78">
        <v>1140</v>
      </c>
      <c r="E29" s="79">
        <v>0</v>
      </c>
    </row>
    <row r="30" spans="1:5" s="89" customFormat="1" ht="12.75" x14ac:dyDescent="0.2">
      <c r="A30" s="10" t="s">
        <v>45</v>
      </c>
      <c r="B30" s="62">
        <v>0</v>
      </c>
      <c r="C30" s="62">
        <v>0</v>
      </c>
      <c r="D30" s="61">
        <v>1140</v>
      </c>
      <c r="E30" s="62">
        <v>0</v>
      </c>
    </row>
    <row r="31" spans="1:5" s="89" customFormat="1" ht="12.75" x14ac:dyDescent="0.2">
      <c r="A31" s="11" t="s">
        <v>52</v>
      </c>
      <c r="B31" s="8"/>
      <c r="C31" s="8"/>
      <c r="D31" s="79">
        <v>860</v>
      </c>
      <c r="E31" s="8"/>
    </row>
    <row r="32" spans="1:5" s="89" customFormat="1" ht="12.75" x14ac:dyDescent="0.2">
      <c r="A32" s="11" t="s">
        <v>54</v>
      </c>
      <c r="B32" s="8"/>
      <c r="C32" s="8"/>
      <c r="D32" s="79">
        <v>280</v>
      </c>
      <c r="E32" s="8"/>
    </row>
    <row r="33" spans="1:5" s="89" customFormat="1" ht="12.75" x14ac:dyDescent="0.2">
      <c r="A33" s="6" t="s">
        <v>96</v>
      </c>
      <c r="B33" s="79">
        <v>0</v>
      </c>
      <c r="C33" s="79">
        <v>0</v>
      </c>
      <c r="D33" s="78">
        <v>2990</v>
      </c>
      <c r="E33" s="79">
        <v>0</v>
      </c>
    </row>
    <row r="34" spans="1:5" s="89" customFormat="1" ht="12.75" x14ac:dyDescent="0.2">
      <c r="A34" s="10" t="s">
        <v>45</v>
      </c>
      <c r="B34" s="62">
        <v>0</v>
      </c>
      <c r="C34" s="62">
        <v>0</v>
      </c>
      <c r="D34" s="61">
        <v>2990</v>
      </c>
      <c r="E34" s="62">
        <v>0</v>
      </c>
    </row>
    <row r="35" spans="1:5" s="89" customFormat="1" ht="12.75" x14ac:dyDescent="0.2">
      <c r="A35" s="11" t="s">
        <v>53</v>
      </c>
      <c r="B35" s="8"/>
      <c r="C35" s="8"/>
      <c r="D35" s="78">
        <v>2990</v>
      </c>
      <c r="E35" s="8"/>
    </row>
    <row r="36" spans="1:5" s="89" customFormat="1" ht="12.75" x14ac:dyDescent="0.2">
      <c r="A36" s="6" t="s">
        <v>100</v>
      </c>
      <c r="B36" s="79">
        <v>0</v>
      </c>
      <c r="C36" s="79">
        <v>0</v>
      </c>
      <c r="D36" s="78">
        <v>9545.1200000000008</v>
      </c>
      <c r="E36" s="79">
        <v>0</v>
      </c>
    </row>
    <row r="37" spans="1:5" s="89" customFormat="1" ht="12.75" x14ac:dyDescent="0.2">
      <c r="A37" s="10" t="s">
        <v>38</v>
      </c>
      <c r="B37" s="62">
        <v>0</v>
      </c>
      <c r="C37" s="62">
        <v>0</v>
      </c>
      <c r="D37" s="61">
        <v>9438.08</v>
      </c>
      <c r="E37" s="62">
        <v>0</v>
      </c>
    </row>
    <row r="38" spans="1:5" s="89" customFormat="1" ht="12.75" x14ac:dyDescent="0.2">
      <c r="A38" s="11" t="s">
        <v>40</v>
      </c>
      <c r="B38" s="8"/>
      <c r="C38" s="8"/>
      <c r="D38" s="78">
        <v>7758.01</v>
      </c>
      <c r="E38" s="8"/>
    </row>
    <row r="39" spans="1:5" s="89" customFormat="1" ht="12.75" x14ac:dyDescent="0.2">
      <c r="A39" s="11" t="s">
        <v>42</v>
      </c>
      <c r="B39" s="8"/>
      <c r="C39" s="8"/>
      <c r="D39" s="79">
        <v>400</v>
      </c>
      <c r="E39" s="8"/>
    </row>
    <row r="40" spans="1:5" s="89" customFormat="1" ht="12.75" x14ac:dyDescent="0.2">
      <c r="A40" s="11" t="s">
        <v>44</v>
      </c>
      <c r="B40" s="8"/>
      <c r="C40" s="8"/>
      <c r="D40" s="78">
        <v>1280.07</v>
      </c>
      <c r="E40" s="8"/>
    </row>
    <row r="41" spans="1:5" s="89" customFormat="1" ht="12.75" x14ac:dyDescent="0.2">
      <c r="A41" s="10" t="s">
        <v>45</v>
      </c>
      <c r="B41" s="62">
        <v>0</v>
      </c>
      <c r="C41" s="62">
        <v>0</v>
      </c>
      <c r="D41" s="62">
        <v>107.04</v>
      </c>
      <c r="E41" s="62">
        <v>0</v>
      </c>
    </row>
    <row r="42" spans="1:5" s="89" customFormat="1" ht="12.75" x14ac:dyDescent="0.2">
      <c r="A42" s="11" t="s">
        <v>48</v>
      </c>
      <c r="B42" s="8"/>
      <c r="C42" s="8"/>
      <c r="D42" s="79">
        <v>107.04</v>
      </c>
      <c r="E42" s="8"/>
    </row>
    <row r="43" spans="1:5" s="90" customFormat="1" ht="12.75" x14ac:dyDescent="0.2">
      <c r="A43" s="9" t="s">
        <v>120</v>
      </c>
      <c r="B43" s="69">
        <v>1400</v>
      </c>
      <c r="C43" s="69">
        <v>1400</v>
      </c>
      <c r="D43" s="69">
        <v>1400</v>
      </c>
      <c r="E43" s="70">
        <v>100</v>
      </c>
    </row>
    <row r="44" spans="1:5" s="89" customFormat="1" ht="12.75" x14ac:dyDescent="0.2">
      <c r="A44" s="6" t="s">
        <v>92</v>
      </c>
      <c r="B44" s="78">
        <v>1400</v>
      </c>
      <c r="C44" s="78">
        <v>1400</v>
      </c>
      <c r="D44" s="78">
        <v>1400</v>
      </c>
      <c r="E44" s="79">
        <v>100</v>
      </c>
    </row>
    <row r="45" spans="1:5" s="89" customFormat="1" ht="12.75" x14ac:dyDescent="0.2">
      <c r="A45" s="10" t="s">
        <v>45</v>
      </c>
      <c r="B45" s="61">
        <v>1400</v>
      </c>
      <c r="C45" s="61">
        <v>1400</v>
      </c>
      <c r="D45" s="61">
        <v>1400</v>
      </c>
      <c r="E45" s="62">
        <v>100</v>
      </c>
    </row>
    <row r="46" spans="1:5" s="89" customFormat="1" ht="12.75" x14ac:dyDescent="0.2">
      <c r="A46" s="11" t="s">
        <v>52</v>
      </c>
      <c r="B46" s="8"/>
      <c r="C46" s="8"/>
      <c r="D46" s="79">
        <v>150</v>
      </c>
      <c r="E46" s="8"/>
    </row>
    <row r="47" spans="1:5" s="89" customFormat="1" ht="12.75" x14ac:dyDescent="0.2">
      <c r="A47" s="11" t="s">
        <v>66</v>
      </c>
      <c r="B47" s="8"/>
      <c r="C47" s="8"/>
      <c r="D47" s="78">
        <v>1250</v>
      </c>
      <c r="E47" s="8"/>
    </row>
    <row r="48" spans="1:5" s="90" customFormat="1" ht="12.75" x14ac:dyDescent="0.2">
      <c r="A48" s="9" t="s">
        <v>121</v>
      </c>
      <c r="B48" s="70">
        <v>413</v>
      </c>
      <c r="C48" s="70">
        <v>413</v>
      </c>
      <c r="D48" s="70">
        <v>413</v>
      </c>
      <c r="E48" s="70">
        <v>100</v>
      </c>
    </row>
    <row r="49" spans="1:5" s="89" customFormat="1" ht="12.75" x14ac:dyDescent="0.2">
      <c r="A49" s="6" t="s">
        <v>100</v>
      </c>
      <c r="B49" s="79">
        <v>413</v>
      </c>
      <c r="C49" s="79">
        <v>413</v>
      </c>
      <c r="D49" s="79">
        <v>413</v>
      </c>
      <c r="E49" s="79">
        <v>100</v>
      </c>
    </row>
    <row r="50" spans="1:5" s="89" customFormat="1" ht="12.75" x14ac:dyDescent="0.2">
      <c r="A50" s="10" t="s">
        <v>75</v>
      </c>
      <c r="B50" s="62">
        <v>413</v>
      </c>
      <c r="C50" s="62">
        <v>413</v>
      </c>
      <c r="D50" s="62">
        <v>413</v>
      </c>
      <c r="E50" s="62">
        <v>100</v>
      </c>
    </row>
    <row r="51" spans="1:5" s="89" customFormat="1" ht="12.75" x14ac:dyDescent="0.2">
      <c r="A51" s="11" t="s">
        <v>77</v>
      </c>
      <c r="B51" s="8"/>
      <c r="C51" s="8"/>
      <c r="D51" s="79">
        <v>413</v>
      </c>
      <c r="E51" s="8"/>
    </row>
    <row r="52" spans="1:5" s="90" customFormat="1" ht="12.75" x14ac:dyDescent="0.2">
      <c r="A52" s="9" t="s">
        <v>122</v>
      </c>
      <c r="B52" s="70">
        <v>120</v>
      </c>
      <c r="C52" s="70">
        <v>120</v>
      </c>
      <c r="D52" s="70">
        <v>0</v>
      </c>
      <c r="E52" s="70">
        <v>0</v>
      </c>
    </row>
    <row r="53" spans="1:5" s="89" customFormat="1" ht="12.75" x14ac:dyDescent="0.2">
      <c r="A53" s="6" t="s">
        <v>100</v>
      </c>
      <c r="B53" s="79">
        <v>120</v>
      </c>
      <c r="C53" s="79">
        <v>120</v>
      </c>
      <c r="D53" s="79">
        <v>0</v>
      </c>
      <c r="E53" s="79">
        <v>0</v>
      </c>
    </row>
    <row r="54" spans="1:5" s="89" customFormat="1" ht="12.75" x14ac:dyDescent="0.2">
      <c r="A54" s="10" t="s">
        <v>45</v>
      </c>
      <c r="B54" s="62">
        <v>120</v>
      </c>
      <c r="C54" s="62">
        <v>120</v>
      </c>
      <c r="D54" s="62">
        <v>0</v>
      </c>
      <c r="E54" s="62">
        <v>0</v>
      </c>
    </row>
    <row r="55" spans="1:5" s="89" customFormat="1" ht="12.75" x14ac:dyDescent="0.2">
      <c r="A55" s="2" t="s">
        <v>123</v>
      </c>
      <c r="B55" s="61">
        <v>916943</v>
      </c>
      <c r="C55" s="61">
        <v>916943</v>
      </c>
      <c r="D55" s="61">
        <v>634743.07999999996</v>
      </c>
      <c r="E55" s="62">
        <v>69.22</v>
      </c>
    </row>
    <row r="56" spans="1:5" s="90" customFormat="1" ht="12.75" x14ac:dyDescent="0.2">
      <c r="A56" s="9" t="s">
        <v>124</v>
      </c>
      <c r="B56" s="69">
        <v>910691</v>
      </c>
      <c r="C56" s="69">
        <v>910691</v>
      </c>
      <c r="D56" s="69">
        <v>613133.72</v>
      </c>
      <c r="E56" s="70">
        <v>67.33</v>
      </c>
    </row>
    <row r="57" spans="1:5" s="89" customFormat="1" ht="12.75" x14ac:dyDescent="0.2">
      <c r="A57" s="6" t="s">
        <v>94</v>
      </c>
      <c r="B57" s="79">
        <v>200</v>
      </c>
      <c r="C57" s="79">
        <v>200</v>
      </c>
      <c r="D57" s="78">
        <v>1236.5</v>
      </c>
      <c r="E57" s="79">
        <v>618.25</v>
      </c>
    </row>
    <row r="58" spans="1:5" s="89" customFormat="1" ht="12.75" x14ac:dyDescent="0.2">
      <c r="A58" s="10" t="s">
        <v>45</v>
      </c>
      <c r="B58" s="62">
        <v>200</v>
      </c>
      <c r="C58" s="62">
        <v>200</v>
      </c>
      <c r="D58" s="61">
        <v>1236.5</v>
      </c>
      <c r="E58" s="62">
        <v>618.25</v>
      </c>
    </row>
    <row r="59" spans="1:5" s="89" customFormat="1" ht="12.75" x14ac:dyDescent="0.2">
      <c r="A59" s="11" t="s">
        <v>52</v>
      </c>
      <c r="B59" s="8"/>
      <c r="C59" s="8"/>
      <c r="D59" s="79">
        <v>230</v>
      </c>
      <c r="E59" s="8"/>
    </row>
    <row r="60" spans="1:5" s="89" customFormat="1" ht="12.75" x14ac:dyDescent="0.2">
      <c r="A60" s="11" t="s">
        <v>53</v>
      </c>
      <c r="B60" s="8"/>
      <c r="C60" s="8"/>
      <c r="D60" s="78">
        <v>1006.5</v>
      </c>
      <c r="E60" s="8"/>
    </row>
    <row r="61" spans="1:5" s="89" customFormat="1" ht="12.75" x14ac:dyDescent="0.2">
      <c r="A61" s="6" t="s">
        <v>96</v>
      </c>
      <c r="B61" s="78">
        <v>1000</v>
      </c>
      <c r="C61" s="78">
        <v>1000</v>
      </c>
      <c r="D61" s="78">
        <v>1148.4100000000001</v>
      </c>
      <c r="E61" s="79">
        <v>114.84</v>
      </c>
    </row>
    <row r="62" spans="1:5" s="89" customFormat="1" ht="12.75" x14ac:dyDescent="0.2">
      <c r="A62" s="10" t="s">
        <v>45</v>
      </c>
      <c r="B62" s="61">
        <v>1000</v>
      </c>
      <c r="C62" s="61">
        <v>1000</v>
      </c>
      <c r="D62" s="61">
        <v>1148.4100000000001</v>
      </c>
      <c r="E62" s="62">
        <v>114.84</v>
      </c>
    </row>
    <row r="63" spans="1:5" s="89" customFormat="1" ht="12.75" x14ac:dyDescent="0.2">
      <c r="A63" s="11" t="s">
        <v>53</v>
      </c>
      <c r="B63" s="8"/>
      <c r="C63" s="8"/>
      <c r="D63" s="78">
        <v>1148.4100000000001</v>
      </c>
      <c r="E63" s="8"/>
    </row>
    <row r="64" spans="1:5" s="89" customFormat="1" ht="12.75" x14ac:dyDescent="0.2">
      <c r="A64" s="6" t="s">
        <v>97</v>
      </c>
      <c r="B64" s="78">
        <v>78542</v>
      </c>
      <c r="C64" s="78">
        <v>78542</v>
      </c>
      <c r="D64" s="78">
        <v>44110.95</v>
      </c>
      <c r="E64" s="79">
        <v>56.16</v>
      </c>
    </row>
    <row r="65" spans="1:5" s="89" customFormat="1" ht="12.75" x14ac:dyDescent="0.2">
      <c r="A65" s="10" t="s">
        <v>45</v>
      </c>
      <c r="B65" s="61">
        <v>77746</v>
      </c>
      <c r="C65" s="61">
        <v>77746</v>
      </c>
      <c r="D65" s="61">
        <v>43934.559999999998</v>
      </c>
      <c r="E65" s="62">
        <v>56.51</v>
      </c>
    </row>
    <row r="66" spans="1:5" s="89" customFormat="1" ht="12.75" x14ac:dyDescent="0.2">
      <c r="A66" s="11" t="s">
        <v>47</v>
      </c>
      <c r="B66" s="8"/>
      <c r="C66" s="8"/>
      <c r="D66" s="78">
        <v>2387.7399999999998</v>
      </c>
      <c r="E66" s="8"/>
    </row>
    <row r="67" spans="1:5" s="89" customFormat="1" ht="12.75" x14ac:dyDescent="0.2">
      <c r="A67" s="11" t="s">
        <v>49</v>
      </c>
      <c r="B67" s="8"/>
      <c r="C67" s="8"/>
      <c r="D67" s="79">
        <v>465</v>
      </c>
      <c r="E67" s="8"/>
    </row>
    <row r="68" spans="1:5" s="89" customFormat="1" ht="12.75" x14ac:dyDescent="0.2">
      <c r="A68" s="11" t="s">
        <v>50</v>
      </c>
      <c r="B68" s="8"/>
      <c r="C68" s="8"/>
      <c r="D68" s="79">
        <v>568.75</v>
      </c>
      <c r="E68" s="8"/>
    </row>
    <row r="69" spans="1:5" s="89" customFormat="1" ht="12.75" x14ac:dyDescent="0.2">
      <c r="A69" s="11" t="s">
        <v>52</v>
      </c>
      <c r="B69" s="8"/>
      <c r="C69" s="8"/>
      <c r="D69" s="78">
        <v>5064.42</v>
      </c>
      <c r="E69" s="8"/>
    </row>
    <row r="70" spans="1:5" s="89" customFormat="1" ht="12.75" x14ac:dyDescent="0.2">
      <c r="A70" s="11" t="s">
        <v>54</v>
      </c>
      <c r="B70" s="8"/>
      <c r="C70" s="8"/>
      <c r="D70" s="78">
        <v>13124.84</v>
      </c>
      <c r="E70" s="8"/>
    </row>
    <row r="71" spans="1:5" s="89" customFormat="1" ht="12.75" x14ac:dyDescent="0.2">
      <c r="A71" s="11" t="s">
        <v>55</v>
      </c>
      <c r="B71" s="8"/>
      <c r="C71" s="8"/>
      <c r="D71" s="78">
        <v>2759.27</v>
      </c>
      <c r="E71" s="8"/>
    </row>
    <row r="72" spans="1:5" s="89" customFormat="1" ht="12.75" x14ac:dyDescent="0.2">
      <c r="A72" s="11" t="s">
        <v>56</v>
      </c>
      <c r="B72" s="8"/>
      <c r="C72" s="8"/>
      <c r="D72" s="79">
        <v>54.34</v>
      </c>
      <c r="E72" s="8"/>
    </row>
    <row r="73" spans="1:5" s="89" customFormat="1" ht="12.75" x14ac:dyDescent="0.2">
      <c r="A73" s="11" t="s">
        <v>59</v>
      </c>
      <c r="B73" s="8"/>
      <c r="C73" s="8"/>
      <c r="D73" s="78">
        <v>3700.11</v>
      </c>
      <c r="E73" s="8"/>
    </row>
    <row r="74" spans="1:5" s="89" customFormat="1" ht="12.75" x14ac:dyDescent="0.2">
      <c r="A74" s="11" t="s">
        <v>60</v>
      </c>
      <c r="B74" s="8"/>
      <c r="C74" s="8"/>
      <c r="D74" s="78">
        <v>5751.82</v>
      </c>
      <c r="E74" s="8"/>
    </row>
    <row r="75" spans="1:5" s="89" customFormat="1" ht="12.75" x14ac:dyDescent="0.2">
      <c r="A75" s="11" t="s">
        <v>61</v>
      </c>
      <c r="B75" s="8"/>
      <c r="C75" s="8"/>
      <c r="D75" s="79">
        <v>166.25</v>
      </c>
      <c r="E75" s="8"/>
    </row>
    <row r="76" spans="1:5" s="89" customFormat="1" ht="12.75" x14ac:dyDescent="0.2">
      <c r="A76" s="11" t="s">
        <v>62</v>
      </c>
      <c r="B76" s="8"/>
      <c r="C76" s="8"/>
      <c r="D76" s="78">
        <v>3651.65</v>
      </c>
      <c r="E76" s="8"/>
    </row>
    <row r="77" spans="1:5" s="89" customFormat="1" ht="12.75" x14ac:dyDescent="0.2">
      <c r="A77" s="11" t="s">
        <v>63</v>
      </c>
      <c r="B77" s="8"/>
      <c r="C77" s="8"/>
      <c r="D77" s="78">
        <v>1009.4</v>
      </c>
      <c r="E77" s="8"/>
    </row>
    <row r="78" spans="1:5" s="89" customFormat="1" ht="12.75" x14ac:dyDescent="0.2">
      <c r="A78" s="11" t="s">
        <v>64</v>
      </c>
      <c r="B78" s="8"/>
      <c r="C78" s="8"/>
      <c r="D78" s="78">
        <v>1202.3599999999999</v>
      </c>
      <c r="E78" s="8"/>
    </row>
    <row r="79" spans="1:5" s="89" customFormat="1" ht="12.75" x14ac:dyDescent="0.2">
      <c r="A79" s="11" t="s">
        <v>65</v>
      </c>
      <c r="B79" s="8"/>
      <c r="C79" s="8"/>
      <c r="D79" s="78">
        <v>1263.56</v>
      </c>
      <c r="E79" s="8"/>
    </row>
    <row r="80" spans="1:5" s="89" customFormat="1" ht="12.75" x14ac:dyDescent="0.2">
      <c r="A80" s="11" t="s">
        <v>66</v>
      </c>
      <c r="B80" s="8"/>
      <c r="C80" s="8"/>
      <c r="D80" s="78">
        <v>2251.5</v>
      </c>
      <c r="E80" s="8"/>
    </row>
    <row r="81" spans="1:5" s="89" customFormat="1" ht="12.75" x14ac:dyDescent="0.2">
      <c r="A81" s="11" t="s">
        <v>68</v>
      </c>
      <c r="B81" s="8"/>
      <c r="C81" s="8"/>
      <c r="D81" s="79">
        <v>204.52</v>
      </c>
      <c r="E81" s="8"/>
    </row>
    <row r="82" spans="1:5" s="89" customFormat="1" ht="12.75" x14ac:dyDescent="0.2">
      <c r="A82" s="11" t="s">
        <v>69</v>
      </c>
      <c r="B82" s="8"/>
      <c r="C82" s="8"/>
      <c r="D82" s="79">
        <v>165</v>
      </c>
      <c r="E82" s="8"/>
    </row>
    <row r="83" spans="1:5" s="89" customFormat="1" ht="12.75" x14ac:dyDescent="0.2">
      <c r="A83" s="11" t="s">
        <v>70</v>
      </c>
      <c r="B83" s="8"/>
      <c r="C83" s="8"/>
      <c r="D83" s="79">
        <v>144.03</v>
      </c>
      <c r="E83" s="8"/>
    </row>
    <row r="84" spans="1:5" s="89" customFormat="1" ht="12.75" x14ac:dyDescent="0.2">
      <c r="A84" s="10" t="s">
        <v>71</v>
      </c>
      <c r="B84" s="62">
        <v>796</v>
      </c>
      <c r="C84" s="62">
        <v>796</v>
      </c>
      <c r="D84" s="62">
        <v>176.39</v>
      </c>
      <c r="E84" s="62">
        <v>22.16</v>
      </c>
    </row>
    <row r="85" spans="1:5" s="89" customFormat="1" ht="12.75" x14ac:dyDescent="0.2">
      <c r="A85" s="11" t="s">
        <v>73</v>
      </c>
      <c r="B85" s="8"/>
      <c r="C85" s="8"/>
      <c r="D85" s="79">
        <v>176.39</v>
      </c>
      <c r="E85" s="8"/>
    </row>
    <row r="86" spans="1:5" s="89" customFormat="1" ht="12.75" x14ac:dyDescent="0.2">
      <c r="A86" s="6" t="s">
        <v>100</v>
      </c>
      <c r="B86" s="78">
        <v>830949</v>
      </c>
      <c r="C86" s="78">
        <v>830949</v>
      </c>
      <c r="D86" s="78">
        <v>566637.86</v>
      </c>
      <c r="E86" s="79">
        <v>68.19</v>
      </c>
    </row>
    <row r="87" spans="1:5" s="89" customFormat="1" ht="12.75" x14ac:dyDescent="0.2">
      <c r="A87" s="10" t="s">
        <v>38</v>
      </c>
      <c r="B87" s="61">
        <v>800119</v>
      </c>
      <c r="C87" s="61">
        <v>800119</v>
      </c>
      <c r="D87" s="61">
        <v>547740.48</v>
      </c>
      <c r="E87" s="62">
        <v>68.459999999999994</v>
      </c>
    </row>
    <row r="88" spans="1:5" s="89" customFormat="1" ht="12.75" x14ac:dyDescent="0.2">
      <c r="A88" s="11" t="s">
        <v>40</v>
      </c>
      <c r="B88" s="8"/>
      <c r="C88" s="8"/>
      <c r="D88" s="78">
        <v>455844.83</v>
      </c>
      <c r="E88" s="8"/>
    </row>
    <row r="89" spans="1:5" s="89" customFormat="1" ht="12.75" x14ac:dyDescent="0.2">
      <c r="A89" s="11" t="s">
        <v>42</v>
      </c>
      <c r="B89" s="8"/>
      <c r="C89" s="8"/>
      <c r="D89" s="78">
        <v>16681.32</v>
      </c>
      <c r="E89" s="8"/>
    </row>
    <row r="90" spans="1:5" s="89" customFormat="1" ht="12.75" x14ac:dyDescent="0.2">
      <c r="A90" s="11" t="s">
        <v>44</v>
      </c>
      <c r="B90" s="8"/>
      <c r="C90" s="8"/>
      <c r="D90" s="78">
        <v>75214.33</v>
      </c>
      <c r="E90" s="8"/>
    </row>
    <row r="91" spans="1:5" s="89" customFormat="1" ht="12.75" x14ac:dyDescent="0.2">
      <c r="A91" s="10" t="s">
        <v>45</v>
      </c>
      <c r="B91" s="61">
        <v>30830</v>
      </c>
      <c r="C91" s="61">
        <v>30830</v>
      </c>
      <c r="D91" s="61">
        <v>18897.38</v>
      </c>
      <c r="E91" s="62">
        <v>61.3</v>
      </c>
    </row>
    <row r="92" spans="1:5" s="89" customFormat="1" ht="12.75" x14ac:dyDescent="0.2">
      <c r="A92" s="11" t="s">
        <v>48</v>
      </c>
      <c r="B92" s="8"/>
      <c r="C92" s="8"/>
      <c r="D92" s="78">
        <v>13689.88</v>
      </c>
      <c r="E92" s="8"/>
    </row>
    <row r="93" spans="1:5" s="89" customFormat="1" ht="12.75" x14ac:dyDescent="0.2">
      <c r="A93" s="11" t="s">
        <v>59</v>
      </c>
      <c r="B93" s="8"/>
      <c r="C93" s="8"/>
      <c r="D93" s="78">
        <v>2937.5</v>
      </c>
      <c r="E93" s="8"/>
    </row>
    <row r="94" spans="1:5" s="89" customFormat="1" ht="12.75" x14ac:dyDescent="0.2">
      <c r="A94" s="11" t="s">
        <v>61</v>
      </c>
      <c r="B94" s="8"/>
      <c r="C94" s="8"/>
      <c r="D94" s="78">
        <v>1870</v>
      </c>
      <c r="E94" s="8"/>
    </row>
    <row r="95" spans="1:5" s="89" customFormat="1" ht="12.75" x14ac:dyDescent="0.2">
      <c r="A95" s="11" t="s">
        <v>64</v>
      </c>
      <c r="B95" s="8"/>
      <c r="C95" s="8"/>
      <c r="D95" s="79">
        <v>400</v>
      </c>
      <c r="E95" s="8"/>
    </row>
    <row r="96" spans="1:5" s="90" customFormat="1" ht="12.75" x14ac:dyDescent="0.2">
      <c r="A96" s="9" t="s">
        <v>125</v>
      </c>
      <c r="B96" s="69">
        <v>6252</v>
      </c>
      <c r="C96" s="69">
        <v>6252</v>
      </c>
      <c r="D96" s="69">
        <v>21609.360000000001</v>
      </c>
      <c r="E96" s="70">
        <v>345.64</v>
      </c>
    </row>
    <row r="97" spans="1:5" s="89" customFormat="1" ht="12.75" x14ac:dyDescent="0.2">
      <c r="A97" s="6" t="s">
        <v>94</v>
      </c>
      <c r="B97" s="78">
        <v>3850</v>
      </c>
      <c r="C97" s="78">
        <v>3850</v>
      </c>
      <c r="D97" s="78">
        <v>6525.64</v>
      </c>
      <c r="E97" s="79">
        <v>169.5</v>
      </c>
    </row>
    <row r="98" spans="1:5" s="89" customFormat="1" ht="12.75" x14ac:dyDescent="0.2">
      <c r="A98" s="10" t="s">
        <v>81</v>
      </c>
      <c r="B98" s="61">
        <v>3850</v>
      </c>
      <c r="C98" s="61">
        <v>3850</v>
      </c>
      <c r="D98" s="61">
        <v>6525.64</v>
      </c>
      <c r="E98" s="62">
        <v>169.5</v>
      </c>
    </row>
    <row r="99" spans="1:5" s="89" customFormat="1" ht="12.75" x14ac:dyDescent="0.2">
      <c r="A99" s="11" t="s">
        <v>83</v>
      </c>
      <c r="B99" s="8"/>
      <c r="C99" s="8"/>
      <c r="D99" s="78">
        <v>4436.33</v>
      </c>
      <c r="E99" s="8"/>
    </row>
    <row r="100" spans="1:5" s="89" customFormat="1" ht="12.75" x14ac:dyDescent="0.2">
      <c r="A100" s="11" t="s">
        <v>86</v>
      </c>
      <c r="B100" s="8"/>
      <c r="C100" s="8"/>
      <c r="D100" s="78">
        <v>2089.31</v>
      </c>
      <c r="E100" s="8"/>
    </row>
    <row r="101" spans="1:5" s="89" customFormat="1" ht="12.75" x14ac:dyDescent="0.2">
      <c r="A101" s="6" t="s">
        <v>97</v>
      </c>
      <c r="B101" s="78">
        <v>2000</v>
      </c>
      <c r="C101" s="78">
        <v>2000</v>
      </c>
      <c r="D101" s="78">
        <v>12935.76</v>
      </c>
      <c r="E101" s="79">
        <v>646.79</v>
      </c>
    </row>
    <row r="102" spans="1:5" s="89" customFormat="1" ht="12.75" x14ac:dyDescent="0.2">
      <c r="A102" s="10" t="s">
        <v>78</v>
      </c>
      <c r="B102" s="62">
        <v>0</v>
      </c>
      <c r="C102" s="62">
        <v>0</v>
      </c>
      <c r="D102" s="62">
        <v>855</v>
      </c>
      <c r="E102" s="62">
        <v>0</v>
      </c>
    </row>
    <row r="103" spans="1:5" s="89" customFormat="1" ht="12.75" x14ac:dyDescent="0.2">
      <c r="A103" s="11" t="s">
        <v>80</v>
      </c>
      <c r="B103" s="8"/>
      <c r="C103" s="8"/>
      <c r="D103" s="79">
        <v>855</v>
      </c>
      <c r="E103" s="8"/>
    </row>
    <row r="104" spans="1:5" s="89" customFormat="1" ht="12.75" x14ac:dyDescent="0.2">
      <c r="A104" s="10" t="s">
        <v>81</v>
      </c>
      <c r="B104" s="61">
        <v>1000</v>
      </c>
      <c r="C104" s="61">
        <v>1000</v>
      </c>
      <c r="D104" s="61">
        <v>12080.76</v>
      </c>
      <c r="E104" s="61">
        <v>1208.08</v>
      </c>
    </row>
    <row r="105" spans="1:5" s="89" customFormat="1" ht="12.75" x14ac:dyDescent="0.2">
      <c r="A105" s="11" t="s">
        <v>83</v>
      </c>
      <c r="B105" s="8"/>
      <c r="C105" s="8"/>
      <c r="D105" s="78">
        <v>5403.13</v>
      </c>
      <c r="E105" s="8"/>
    </row>
    <row r="106" spans="1:5" s="89" customFormat="1" ht="12.75" x14ac:dyDescent="0.2">
      <c r="A106" s="11" t="s">
        <v>84</v>
      </c>
      <c r="B106" s="8"/>
      <c r="C106" s="8"/>
      <c r="D106" s="78">
        <v>2127.5</v>
      </c>
      <c r="E106" s="8"/>
    </row>
    <row r="107" spans="1:5" s="89" customFormat="1" ht="12.75" x14ac:dyDescent="0.2">
      <c r="A107" s="11" t="s">
        <v>85</v>
      </c>
      <c r="B107" s="8"/>
      <c r="C107" s="8"/>
      <c r="D107" s="78">
        <v>1500</v>
      </c>
      <c r="E107" s="8"/>
    </row>
    <row r="108" spans="1:5" s="89" customFormat="1" ht="12.75" x14ac:dyDescent="0.2">
      <c r="A108" s="11" t="s">
        <v>86</v>
      </c>
      <c r="B108" s="8"/>
      <c r="C108" s="8"/>
      <c r="D108" s="78">
        <v>3050.13</v>
      </c>
      <c r="E108" s="8"/>
    </row>
    <row r="109" spans="1:5" s="89" customFormat="1" ht="12.75" x14ac:dyDescent="0.2">
      <c r="A109" s="10" t="s">
        <v>87</v>
      </c>
      <c r="B109" s="61">
        <v>1000</v>
      </c>
      <c r="C109" s="61">
        <v>1000</v>
      </c>
      <c r="D109" s="62">
        <v>0</v>
      </c>
      <c r="E109" s="62">
        <v>0</v>
      </c>
    </row>
    <row r="110" spans="1:5" s="89" customFormat="1" ht="12.75" x14ac:dyDescent="0.2">
      <c r="A110" s="6" t="s">
        <v>100</v>
      </c>
      <c r="B110" s="79">
        <v>402</v>
      </c>
      <c r="C110" s="79">
        <v>402</v>
      </c>
      <c r="D110" s="78">
        <v>2147.96</v>
      </c>
      <c r="E110" s="79">
        <v>534.32000000000005</v>
      </c>
    </row>
    <row r="111" spans="1:5" s="89" customFormat="1" ht="12.75" x14ac:dyDescent="0.2">
      <c r="A111" s="10" t="s">
        <v>81</v>
      </c>
      <c r="B111" s="62">
        <v>402</v>
      </c>
      <c r="C111" s="62">
        <v>402</v>
      </c>
      <c r="D111" s="61">
        <v>2147.96</v>
      </c>
      <c r="E111" s="62">
        <v>534.32000000000005</v>
      </c>
    </row>
    <row r="112" spans="1:5" s="89" customFormat="1" ht="12.75" x14ac:dyDescent="0.2">
      <c r="A112" s="11" t="s">
        <v>83</v>
      </c>
      <c r="B112" s="8"/>
      <c r="C112" s="8"/>
      <c r="D112" s="78">
        <v>2147.96</v>
      </c>
      <c r="E112" s="8"/>
    </row>
  </sheetData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 i R</vt:lpstr>
      <vt:lpstr>P i R prema izvorima</vt:lpstr>
      <vt:lpstr>Rashodi prema funkc.kl</vt:lpstr>
      <vt:lpstr>Račun financ.prema ek.kl.</vt:lpstr>
      <vt:lpstr>Račun financ.prema izvorima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2026-08-06T06:17:03Z</cp:lastPrinted>
  <dcterms:created xsi:type="dcterms:W3CDTF">2026-07-22T18:50:46Z</dcterms:created>
  <dcterms:modified xsi:type="dcterms:W3CDTF">2026-08-06T06:17:14Z</dcterms:modified>
</cp:coreProperties>
</file>