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ODIŠNJE IZVRŠENJE FP 2025\"/>
    </mc:Choice>
  </mc:AlternateContent>
  <xr:revisionPtr revIDLastSave="0" documentId="13_ncr:1_{4F02E086-8090-43C5-BA6B-B027CB7607B0}" xr6:coauthVersionLast="37" xr6:coauthVersionMax="37" xr10:uidLastSave="{00000000-0000-0000-0000-000000000000}"/>
  <bookViews>
    <workbookView xWindow="0" yWindow="0" windowWidth="28800" windowHeight="12225" firstSheet="1" activeTab="6" xr2:uid="{00000000-000D-0000-FFFF-FFFF00000000}"/>
  </bookViews>
  <sheets>
    <sheet name="sažetak" sheetId="1" r:id="rId1"/>
    <sheet name="Račun P i R" sheetId="2" r:id="rId2"/>
    <sheet name="P i R prema izvorima" sheetId="3" r:id="rId3"/>
    <sheet name="Rashodi prema funkcijskoj kl." sheetId="4" r:id="rId4"/>
    <sheet name="Račun financ.prema ek.kl" sheetId="5" r:id="rId5"/>
    <sheet name="Račun financ.prema izvorima" sheetId="6" r:id="rId6"/>
    <sheet name="Posebni dio" sheetId="7" r:id="rId7"/>
  </sheets>
  <calcPr calcId="179021"/>
</workbook>
</file>

<file path=xl/calcChain.xml><?xml version="1.0" encoding="utf-8"?>
<calcChain xmlns="http://schemas.openxmlformats.org/spreadsheetml/2006/main">
  <c r="G22" i="6" l="1"/>
  <c r="F22" i="6"/>
  <c r="G21" i="6"/>
  <c r="F21" i="6"/>
  <c r="E20" i="6"/>
  <c r="G20" i="6" s="1"/>
  <c r="D20" i="6"/>
  <c r="C20" i="6"/>
  <c r="B20" i="6"/>
  <c r="G19" i="6"/>
  <c r="F19" i="6"/>
  <c r="E18" i="6"/>
  <c r="E24" i="6" s="1"/>
  <c r="D18" i="6"/>
  <c r="D24" i="6" s="1"/>
  <c r="C18" i="6"/>
  <c r="C24" i="6" s="1"/>
  <c r="B18" i="6"/>
  <c r="B24" i="6" s="1"/>
  <c r="G12" i="6"/>
  <c r="F12" i="6"/>
  <c r="G11" i="6"/>
  <c r="F11" i="6"/>
  <c r="E11" i="6"/>
  <c r="D11" i="6"/>
  <c r="C11" i="6"/>
  <c r="B11" i="6"/>
  <c r="G10" i="6"/>
  <c r="F10" i="6"/>
  <c r="G9" i="6"/>
  <c r="F9" i="6"/>
  <c r="E9" i="6"/>
  <c r="D9" i="6"/>
  <c r="C9" i="6"/>
  <c r="B9" i="6"/>
  <c r="G8" i="6"/>
  <c r="F8" i="6"/>
  <c r="G7" i="6"/>
  <c r="F7" i="6"/>
  <c r="E7" i="6"/>
  <c r="E14" i="6" s="1"/>
  <c r="D7" i="6"/>
  <c r="D14" i="6" s="1"/>
  <c r="C7" i="6"/>
  <c r="C14" i="6" s="1"/>
  <c r="B7" i="6"/>
  <c r="B14" i="6" s="1"/>
  <c r="G24" i="6" l="1"/>
  <c r="F24" i="6"/>
  <c r="F14" i="6"/>
  <c r="G14" i="6"/>
  <c r="F18" i="6"/>
  <c r="F20" i="6"/>
  <c r="G18" i="6"/>
</calcChain>
</file>

<file path=xl/sharedStrings.xml><?xml version="1.0" encoding="utf-8"?>
<sst xmlns="http://schemas.openxmlformats.org/spreadsheetml/2006/main" count="370" uniqueCount="164">
  <si>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</si>
  <si>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</si>
  <si>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</si>
  <si>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</si>
  <si>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</si>
  <si>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</si>
  <si>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</si>
  <si>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</si>
  <si>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</si>
  <si>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</si>
  <si>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</si>
  <si>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</si>
  <si>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</si>
  <si>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</si>
  <si>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</si>
  <si>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</si>
  <si>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</si>
  <si>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</si>
  <si>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</si>
  <si>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</si>
  <si>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</si>
  <si>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</si>
  <si>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</si>
  <si>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</si>
  <si>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</si>
  <si>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</si>
  <si>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</si>
  <si>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</si>
  <si>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</si>
  <si>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</si>
  <si>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</si>
  <si>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</si>
  <si>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</si>
  <si>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</si>
  <si>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</si>
  <si>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</si>
  <si>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</si>
  <si>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</si>
  <si>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</si>
  <si>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</si>
  <si>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</si>
  <si>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</si>
  <si>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</si>
  <si>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</si>
  <si>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</si>
  <si>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</si>
  <si>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</si>
  <si>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</si>
  <si>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</si>
  <si>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</si>
  <si>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</si>
  <si>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</si>
  <si>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</si>
  <si>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</si>
  <si>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</si>
  <si>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</si>
  <si>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</si>
  <si>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</si>
  <si>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</si>
  <si>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</si>
  <si>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</si>
  <si>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</si>
  <si>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</si>
  <si>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</si>
  <si>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</si>
  <si>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</si>
  <si>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</si>
  <si>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</si>
  <si>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</si>
  <si>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</si>
  <si>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</si>
  <si>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</si>
  <si>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</si>
  <si>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</si>
  <si>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</si>
  <si>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</si>
  <si>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</si>
  <si>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</si>
  <si>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</si>
  <si>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</si>
  <si>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</si>
  <si>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</si>
  <si>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</si>
  <si>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</si>
  <si>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</si>
  <si>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</si>
  <si>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</si>
  <si>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</si>
  <si>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42 Rashodi za nabavu proizvedene dugotrajne imovine</t>
  </si>
  <si>
    <t>422 Postrojenja i oprema</t>
  </si>
  <si>
    <t>4221 Uredska oprema i namještaj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</si>
  <si>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</si>
  <si>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</si>
  <si>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</si>
  <si>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</si>
  <si>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</si>
  <si>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</si>
  <si>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</si>
  <si>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</si>
  <si>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</si>
  <si>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</si>
  <si>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</si>
  <si>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</si>
  <si>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</si>
  <si>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</si>
  <si>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</si>
  <si>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</si>
  <si>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Programi Unije</t>
  </si>
  <si>
    <t>Izvor: 52 Ostale pomoći</t>
  </si>
  <si>
    <t>Izvor: 7 PRIHODI OD PRODAJE ILI ZAMJENE NEFINANCIJSKE IMOVINE I NADOKNADE S OSNOVA OSIGURANJA</t>
  </si>
  <si>
    <t>Izvor: 71 Prihodi od prodaje ili zamjene nefinancijske imovine i naknade s naslova osiguranja</t>
  </si>
  <si>
    <t>Funk. klas: 09 Obrazovanje</t>
  </si>
  <si>
    <t>Rebalans 2025. (1.)</t>
  </si>
  <si>
    <t>Tekući plan 2025. (2.)</t>
  </si>
  <si>
    <t>Izvršenje 2025. (3.)</t>
  </si>
  <si>
    <t>Indeks % (3./2.)</t>
  </si>
  <si>
    <t>SVEUKUPNO</t>
  </si>
  <si>
    <t>Razdjel: 015 UPRAVNI ODJEL ZA PROSVJETU, KULTURU I SPORT</t>
  </si>
  <si>
    <t>Glava: 01502 OSNOVNOŠKOLSKO OBRAZOVANJE</t>
  </si>
  <si>
    <t>14103 OŠ METEL OŽEGOVIĆ, RADOVAN</t>
  </si>
  <si>
    <t>Program: 1140 PROGRAMI EUROPSKIH POSLOVA</t>
  </si>
  <si>
    <t>K114002 EnU projekti na županijskim objektima</t>
  </si>
  <si>
    <t>Program: 1210 JAVNE POTREBE U OBRAZOVANJU IZNAD ZAKONSKOG STANDARDA</t>
  </si>
  <si>
    <t>A121016 Programi u školstvu iznad zakonskog standarda</t>
  </si>
  <si>
    <t>A121019 Prehrana učenika</t>
  </si>
  <si>
    <t>A121023 Građanski odgoj</t>
  </si>
  <si>
    <t>A121025 Opskrba školskih ustanova besplatnim higijenskim potrepštinama</t>
  </si>
  <si>
    <t>T121001 Školski medni dan</t>
  </si>
  <si>
    <t>Program: 1220 ŽUPANIJSKA DODATNA KAPITALNA ULAGANJA U OBRAZOVANJU</t>
  </si>
  <si>
    <t>K122001 Izgradnja i ulaganje u objekte srednjih i osnovnih škola</t>
  </si>
  <si>
    <t>Program: 1230 ZAKONSKI STANDARD JAVNIH USTANOVA OŠ</t>
  </si>
  <si>
    <t>A123001 Odgojnoobrazovno, administrativno i tehničko osoblje</t>
  </si>
  <si>
    <t>K123001 Izgradnja i održavanje školskih objekata</t>
  </si>
  <si>
    <t>SAŽETAK OPĆEG DIJELA</t>
  </si>
  <si>
    <t>OPĆI DIO - RAČUN PRIHODA I RASHODA I RAČUN FINANCIRANJA</t>
  </si>
  <si>
    <t>IZVJEŠTAJ O PRIHODIMA I RASHODIMA PREMA IZVORIMA FINANCIRANJA</t>
  </si>
  <si>
    <t>IZVJEŠTAJ O RASHODIMA PREMA FUNKCIJSKOJ KLASIFIKACIJI</t>
  </si>
  <si>
    <t>POSEBNI DIO</t>
  </si>
  <si>
    <t>B. RAČUN FINANCIRANJA</t>
  </si>
  <si>
    <t>Tablica 4. Izvještaj računa financiranja prema ekonomskoj klasifikaciji</t>
  </si>
  <si>
    <t>Ostvarenje / Izvršenje 09.07.2025. (4)</t>
  </si>
  <si>
    <t>6=5/2*100</t>
  </si>
  <si>
    <t>7=5/4*100</t>
  </si>
  <si>
    <t>8 Primici od financijske imovine i zaduživanja</t>
  </si>
  <si>
    <t>84 Primici od zaduživanja</t>
  </si>
  <si>
    <t>-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</si>
  <si>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</si>
  <si>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</si>
  <si>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</si>
  <si>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</si>
  <si>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</si>
  <si>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</si>
  <si>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</si>
  <si>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</si>
  <si>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</si>
  <si>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</si>
  <si>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</si>
  <si>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</si>
  <si>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</si>
  <si>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>Tablica 5. Izvještaj računa financiranja prema izvorima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</si>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</sst>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1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0" fontId="23" fillId="35" borderId="11" xfId="0" applyFont="1" applyFill="1" applyBorder="1" applyAlignment="1">
      <alignment horizontal="left" wrapText="1" indent="1"/>
    </xf>
    <xf numFmtId="4" fontId="23" fillId="35" borderId="11" xfId="0" applyNumberFormat="1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left" wrapText="1" indent="1"/>
    </xf>
    <xf numFmtId="0" fontId="23" fillId="35" borderId="11" xfId="0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right" wrapText="1" indent="1"/>
    </xf>
    <xf numFmtId="0" fontId="23" fillId="36" borderId="11" xfId="0" applyFont="1" applyFill="1" applyBorder="1" applyAlignment="1">
      <alignment horizontal="left" wrapText="1" indent="1"/>
    </xf>
    <xf numFmtId="4" fontId="23" fillId="36" borderId="11" xfId="0" applyNumberFormat="1" applyFont="1" applyFill="1" applyBorder="1" applyAlignment="1">
      <alignment horizontal="right" wrapText="1" indent="1"/>
    </xf>
    <xf numFmtId="0" fontId="23" fillId="36" borderId="11" xfId="0" applyFont="1" applyFill="1" applyBorder="1" applyAlignment="1">
      <alignment horizontal="right" wrapText="1" indent="1"/>
    </xf>
    <xf numFmtId="0" fontId="20" fillId="36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2"/>
    </xf>
    <xf numFmtId="0" fontId="23" fillId="34" borderId="11" xfId="0" applyFont="1" applyFill="1" applyBorder="1" applyAlignment="1">
      <alignment horizontal="left" wrapText="1" indent="3"/>
    </xf>
    <xf numFmtId="0" fontId="24" fillId="34" borderId="11" xfId="0" applyFont="1" applyFill="1" applyBorder="1" applyAlignment="1">
      <alignment horizontal="left" wrapText="1" indent="3"/>
    </xf>
    <xf numFmtId="4" fontId="24" fillId="34" borderId="11" xfId="0" applyNumberFormat="1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left" wrapText="1" indent="1"/>
    </xf>
    <xf numFmtId="0" fontId="24" fillId="34" borderId="11" xfId="0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2"/>
    </xf>
    <xf numFmtId="4" fontId="25" fillId="34" borderId="11" xfId="0" applyNumberFormat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left" wrapText="1" indent="3"/>
    </xf>
    <xf numFmtId="4" fontId="26" fillId="34" borderId="11" xfId="0" applyNumberFormat="1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left" wrapText="1" indent="1"/>
    </xf>
    <xf numFmtId="0" fontId="25" fillId="34" borderId="11" xfId="0" applyFont="1" applyFill="1" applyBorder="1" applyAlignment="1">
      <alignment horizontal="left" wrapText="1" indent="3"/>
    </xf>
    <xf numFmtId="0" fontId="20" fillId="0" borderId="0" xfId="0" applyFont="1" applyAlignment="1">
      <alignment horizontal="left" indent="1"/>
    </xf>
    <xf numFmtId="0" fontId="22" fillId="37" borderId="11" xfId="0" applyFont="1" applyFill="1" applyBorder="1" applyAlignment="1">
      <alignment horizontal="lef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right" wrapText="1" indent="1"/>
    </xf>
    <xf numFmtId="0" fontId="20" fillId="37" borderId="0" xfId="0" applyFont="1" applyFill="1" applyAlignment="1">
      <alignment horizontal="left" indent="1"/>
    </xf>
    <xf numFmtId="0" fontId="20" fillId="35" borderId="0" xfId="0" applyFont="1" applyFill="1" applyAlignment="1">
      <alignment horizontal="left" indent="1"/>
    </xf>
    <xf numFmtId="0" fontId="20" fillId="34" borderId="0" xfId="0" applyFont="1" applyFill="1" applyAlignment="1">
      <alignment horizontal="left" indent="1"/>
    </xf>
    <xf numFmtId="0" fontId="20" fillId="36" borderId="0" xfId="0" applyFont="1" applyFill="1" applyAlignment="1">
      <alignment horizontal="left" indent="1"/>
    </xf>
    <xf numFmtId="0" fontId="23" fillId="34" borderId="11" xfId="0" applyFont="1" applyFill="1" applyBorder="1" applyAlignment="1">
      <alignment horizontal="left" wrapText="1" indent="4"/>
    </xf>
    <xf numFmtId="0" fontId="26" fillId="34" borderId="11" xfId="0" applyFont="1" applyFill="1" applyBorder="1" applyAlignment="1">
      <alignment horizontal="left" wrapText="1" indent="5"/>
    </xf>
    <xf numFmtId="0" fontId="28" fillId="38" borderId="0" xfId="0" applyFont="1" applyFill="1" applyAlignment="1">
      <alignment wrapText="1"/>
    </xf>
    <xf numFmtId="0" fontId="29" fillId="0" borderId="0" xfId="0" applyFont="1" applyAlignment="1">
      <alignment horizontal="left" indent="1"/>
    </xf>
    <xf numFmtId="0" fontId="29" fillId="0" borderId="0" xfId="0" applyFont="1" applyAlignment="1">
      <alignment horizontal="right" indent="1"/>
    </xf>
    <xf numFmtId="0" fontId="30" fillId="0" borderId="0" xfId="0" applyFont="1" applyAlignment="1">
      <alignment horizontal="left" indent="1"/>
    </xf>
    <xf numFmtId="0" fontId="28" fillId="0" borderId="0" xfId="0" applyFont="1" applyAlignment="1">
      <alignment horizontal="left"/>
    </xf>
    <xf numFmtId="0" fontId="31" fillId="0" borderId="0" xfId="0" applyFont="1"/>
    <xf numFmtId="0" fontId="27" fillId="0" borderId="0" xfId="0" applyFont="1"/>
    <xf numFmtId="0" fontId="31" fillId="0" borderId="0" xfId="0" applyFont="1"/>
    <xf numFmtId="0" fontId="32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left" indent="1"/>
    </xf>
    <xf numFmtId="0" fontId="35" fillId="39" borderId="0" xfId="0" applyFont="1" applyFill="1" applyAlignment="1">
      <alignment horizontal="left" wrapText="1" indent="1"/>
    </xf>
    <xf numFmtId="4" fontId="35" fillId="39" borderId="0" xfId="0" applyNumberFormat="1" applyFont="1" applyFill="1" applyAlignment="1">
      <alignment horizontal="right" wrapText="1" indent="1"/>
    </xf>
    <xf numFmtId="164" fontId="35" fillId="39" borderId="0" xfId="0" applyNumberFormat="1" applyFont="1" applyFill="1" applyAlignment="1">
      <alignment horizontal="right" wrapText="1" indent="1"/>
    </xf>
    <xf numFmtId="164" fontId="36" fillId="39" borderId="0" xfId="0" applyNumberFormat="1" applyFont="1" applyFill="1" applyAlignment="1">
      <alignment horizontal="right" wrapText="1" indent="1"/>
    </xf>
    <xf numFmtId="0" fontId="37" fillId="34" borderId="0" xfId="0" applyFont="1" applyFill="1" applyAlignment="1">
      <alignment horizontal="left" wrapText="1" indent="2"/>
    </xf>
    <xf numFmtId="4" fontId="37" fillId="34" borderId="0" xfId="0" applyNumberFormat="1" applyFont="1" applyFill="1" applyAlignment="1">
      <alignment horizontal="right" wrapText="1"/>
    </xf>
    <xf numFmtId="164" fontId="37" fillId="34" borderId="0" xfId="0" applyNumberFormat="1" applyFont="1" applyFill="1" applyAlignment="1">
      <alignment horizontal="right" wrapText="1"/>
    </xf>
    <xf numFmtId="0" fontId="37" fillId="34" borderId="0" xfId="0" applyFont="1" applyFill="1" applyAlignment="1">
      <alignment horizontal="left" wrapText="1" indent="3"/>
    </xf>
    <xf numFmtId="0" fontId="38" fillId="34" borderId="0" xfId="0" applyFont="1" applyFill="1" applyAlignment="1">
      <alignment horizontal="left" wrapText="1" indent="3"/>
    </xf>
    <xf numFmtId="4" fontId="39" fillId="38" borderId="0" xfId="0" applyNumberFormat="1" applyFont="1" applyFill="1" applyAlignment="1">
      <alignment horizontal="right" vertical="center" wrapText="1"/>
    </xf>
    <xf numFmtId="164" fontId="38" fillId="34" borderId="0" xfId="0" applyNumberFormat="1" applyFont="1" applyFill="1" applyAlignment="1">
      <alignment horizontal="right" wrapText="1"/>
    </xf>
    <xf numFmtId="0" fontId="40" fillId="0" borderId="0" xfId="0" applyFont="1" applyAlignment="1">
      <alignment horizontal="left" indent="1"/>
    </xf>
    <xf numFmtId="4" fontId="38" fillId="34" borderId="0" xfId="0" applyNumberFormat="1" applyFont="1" applyFill="1" applyAlignment="1">
      <alignment horizontal="right" wrapText="1"/>
    </xf>
    <xf numFmtId="0" fontId="37" fillId="34" borderId="12" xfId="0" applyFont="1" applyFill="1" applyBorder="1" applyAlignment="1">
      <alignment horizontal="left" wrapText="1" indent="2"/>
    </xf>
    <xf numFmtId="4" fontId="37" fillId="34" borderId="12" xfId="0" applyNumberFormat="1" applyFont="1" applyFill="1" applyBorder="1" applyAlignment="1">
      <alignment horizontal="right" wrapText="1"/>
    </xf>
    <xf numFmtId="164" fontId="37" fillId="34" borderId="12" xfId="0" applyNumberFormat="1" applyFont="1" applyFill="1" applyBorder="1" applyAlignment="1">
      <alignment horizontal="right" wrapText="1"/>
    </xf>
    <xf numFmtId="0" fontId="38" fillId="34" borderId="0" xfId="0" applyFont="1" applyFill="1" applyAlignment="1">
      <alignment horizontal="left" wrapText="1" indent="2"/>
    </xf>
    <xf numFmtId="4" fontId="30" fillId="0" borderId="0" xfId="0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164" fontId="40" fillId="0" borderId="0" xfId="0" applyNumberFormat="1" applyFont="1" applyAlignment="1">
      <alignment horizontal="right"/>
    </xf>
    <xf numFmtId="4" fontId="35" fillId="39" borderId="0" xfId="0" applyNumberFormat="1" applyFont="1" applyFill="1" applyAlignment="1">
      <alignment horizontal="right" wrapText="1"/>
    </xf>
    <xf numFmtId="164" fontId="35" fillId="39" borderId="0" xfId="0" applyNumberFormat="1" applyFont="1" applyFill="1" applyAlignment="1">
      <alignment horizontal="right" wrapText="1"/>
    </xf>
    <xf numFmtId="164" fontId="33" fillId="0" borderId="12" xfId="0" applyNumberFormat="1" applyFont="1" applyBorder="1" applyAlignment="1">
      <alignment horizontal="center" vertical="center" wrapText="1"/>
    </xf>
    <xf numFmtId="0" fontId="35" fillId="39" borderId="0" xfId="0" applyFont="1" applyFill="1" applyAlignment="1">
      <alignment horizontal="left" wrapText="1"/>
    </xf>
    <xf numFmtId="164" fontId="35" fillId="39" borderId="0" xfId="0" applyNumberFormat="1" applyFont="1" applyFill="1" applyAlignment="1">
      <alignment horizontal="left" wrapText="1"/>
    </xf>
    <xf numFmtId="4" fontId="37" fillId="34" borderId="0" xfId="0" applyNumberFormat="1" applyFont="1" applyFill="1" applyAlignment="1">
      <alignment wrapText="1"/>
    </xf>
    <xf numFmtId="0" fontId="30" fillId="38" borderId="0" xfId="0" applyFont="1" applyFill="1" applyAlignment="1">
      <alignment horizontal="left" indent="1"/>
    </xf>
    <xf numFmtId="4" fontId="39" fillId="38" borderId="0" xfId="0" applyNumberFormat="1" applyFont="1" applyFill="1" applyAlignment="1">
      <alignment vertical="center" wrapText="1"/>
    </xf>
    <xf numFmtId="4" fontId="38" fillId="34" borderId="0" xfId="0" applyNumberFormat="1" applyFont="1" applyFill="1" applyAlignment="1">
      <alignment wrapText="1"/>
    </xf>
    <xf numFmtId="4" fontId="37" fillId="34" borderId="12" xfId="0" applyNumberFormat="1" applyFont="1" applyFill="1" applyBorder="1" applyAlignment="1">
      <alignment wrapText="1"/>
    </xf>
    <xf numFmtId="4" fontId="30" fillId="0" borderId="0" xfId="0" applyNumberFormat="1" applyFont="1" applyAlignment="1">
      <alignment wrapText="1"/>
    </xf>
    <xf numFmtId="164" fontId="30" fillId="0" borderId="0" xfId="0" applyNumberFormat="1" applyFont="1" applyAlignment="1">
      <alignment horizontal="left" wrapText="1"/>
    </xf>
    <xf numFmtId="4" fontId="30" fillId="39" borderId="0" xfId="0" applyNumberFormat="1" applyFont="1" applyFill="1" applyAlignment="1">
      <alignment wrapText="1"/>
    </xf>
    <xf numFmtId="164" fontId="30" fillId="39" borderId="0" xfId="0" applyNumberFormat="1" applyFont="1" applyFill="1" applyAlignment="1">
      <alignment horizontal="left" wrapText="1"/>
    </xf>
    <xf numFmtId="164" fontId="38" fillId="34" borderId="0" xfId="0" applyNumberFormat="1" applyFont="1" applyFill="1" applyAlignment="1">
      <alignment horizontal="left" wrapText="1"/>
    </xf>
    <xf numFmtId="0" fontId="27" fillId="0" borderId="0" xfId="0" applyFont="1"/>
    <xf numFmtId="0" fontId="31" fillId="0" borderId="0" xfId="0" applyFon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17"/>
  <sheetViews>
    <sheetView showGridLines="0" workbookViewId="0">
      <selection activeCell="A3" sqref="A3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3" spans="1:7" ht="12" thickBot="1" x14ac:dyDescent="0.2">
      <c r="A3" s="1" t="s">
        <v>133</v>
      </c>
    </row>
    <row r="4" spans="1:7" ht="13.5" thickBo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2.75" x14ac:dyDescent="0.2">
      <c r="A5" s="3" t="s">
        <v>7</v>
      </c>
      <c r="B5" s="3"/>
      <c r="C5" s="3"/>
      <c r="D5" s="3"/>
      <c r="E5" s="3"/>
      <c r="F5" s="3"/>
      <c r="G5" s="4"/>
    </row>
    <row r="6" spans="1:7" ht="12.75" x14ac:dyDescent="0.2">
      <c r="A6" s="5" t="s">
        <v>8</v>
      </c>
      <c r="B6" s="6">
        <v>1116505.97</v>
      </c>
      <c r="C6" s="6">
        <v>1513818</v>
      </c>
      <c r="D6" s="6">
        <v>1513818</v>
      </c>
      <c r="E6" s="6">
        <v>1523621.31</v>
      </c>
      <c r="F6" s="7">
        <v>136.46</v>
      </c>
      <c r="G6" s="8">
        <v>100.65</v>
      </c>
    </row>
    <row r="7" spans="1:7" ht="12.75" x14ac:dyDescent="0.2">
      <c r="A7" s="5" t="s">
        <v>9</v>
      </c>
      <c r="B7" s="7">
        <v>261.64</v>
      </c>
      <c r="C7" s="5"/>
      <c r="D7" s="5"/>
      <c r="E7" s="5"/>
      <c r="F7" s="5"/>
      <c r="G7" s="9"/>
    </row>
    <row r="8" spans="1:7" ht="12.75" x14ac:dyDescent="0.2">
      <c r="A8" s="5" t="s">
        <v>10</v>
      </c>
      <c r="B8" s="6">
        <v>1098396.01</v>
      </c>
      <c r="C8" s="6">
        <v>966358</v>
      </c>
      <c r="D8" s="6">
        <v>966358</v>
      </c>
      <c r="E8" s="6">
        <v>1316050.1299999999</v>
      </c>
      <c r="F8" s="7">
        <v>119.82</v>
      </c>
      <c r="G8" s="8">
        <v>136.19</v>
      </c>
    </row>
    <row r="9" spans="1:7" ht="12.75" x14ac:dyDescent="0.2">
      <c r="A9" s="5" t="s">
        <v>11</v>
      </c>
      <c r="B9" s="6">
        <v>14678.84</v>
      </c>
      <c r="C9" s="6">
        <v>547460</v>
      </c>
      <c r="D9" s="6">
        <v>547460</v>
      </c>
      <c r="E9" s="6">
        <v>427287.36</v>
      </c>
      <c r="F9" s="6">
        <v>2910.91</v>
      </c>
      <c r="G9" s="8">
        <v>78.05</v>
      </c>
    </row>
    <row r="10" spans="1:7" ht="12.75" x14ac:dyDescent="0.2">
      <c r="A10" s="10" t="s">
        <v>12</v>
      </c>
      <c r="B10" s="11">
        <v>3692.76</v>
      </c>
      <c r="C10" s="10"/>
      <c r="D10" s="10"/>
      <c r="E10" s="11">
        <v>-219716.18</v>
      </c>
      <c r="F10" s="11">
        <v>-5949.92</v>
      </c>
      <c r="G10" s="12"/>
    </row>
    <row r="11" spans="1:7" ht="12.75" x14ac:dyDescent="0.2">
      <c r="A11" s="3" t="s">
        <v>13</v>
      </c>
      <c r="B11" s="3"/>
      <c r="C11" s="3"/>
      <c r="D11" s="3"/>
      <c r="E11" s="3"/>
      <c r="F11" s="3"/>
      <c r="G11" s="4"/>
    </row>
    <row r="12" spans="1:7" ht="12.75" x14ac:dyDescent="0.2">
      <c r="A12" s="5" t="s">
        <v>14</v>
      </c>
      <c r="B12" s="6">
        <v>1116767.6100000001</v>
      </c>
      <c r="C12" s="6">
        <v>1513818</v>
      </c>
      <c r="D12" s="6">
        <v>1513818</v>
      </c>
      <c r="E12" s="6">
        <v>1523621.31</v>
      </c>
      <c r="F12" s="7">
        <v>136.43</v>
      </c>
      <c r="G12" s="8">
        <v>100.65</v>
      </c>
    </row>
    <row r="13" spans="1:7" ht="12.75" x14ac:dyDescent="0.2">
      <c r="A13" s="5" t="s">
        <v>15</v>
      </c>
      <c r="B13" s="6">
        <v>1113074.8500000001</v>
      </c>
      <c r="C13" s="6">
        <v>1513818</v>
      </c>
      <c r="D13" s="6">
        <v>1513818</v>
      </c>
      <c r="E13" s="6">
        <v>1743337.49</v>
      </c>
      <c r="F13" s="7">
        <v>156.62</v>
      </c>
      <c r="G13" s="8">
        <v>115.16</v>
      </c>
    </row>
    <row r="14" spans="1:7" ht="12.75" x14ac:dyDescent="0.2">
      <c r="A14" s="10" t="s">
        <v>16</v>
      </c>
      <c r="B14" s="11">
        <v>3692.76</v>
      </c>
      <c r="C14" s="10"/>
      <c r="D14" s="10"/>
      <c r="E14" s="11">
        <v>-219716.18</v>
      </c>
      <c r="F14" s="11">
        <v>-5949.92</v>
      </c>
      <c r="G14" s="12"/>
    </row>
    <row r="15" spans="1:7" ht="25.5" x14ac:dyDescent="0.2">
      <c r="A15" s="3" t="s">
        <v>17</v>
      </c>
      <c r="B15" s="3"/>
      <c r="C15" s="3"/>
      <c r="D15" s="3"/>
      <c r="E15" s="3"/>
      <c r="F15" s="3"/>
      <c r="G15" s="4"/>
    </row>
    <row r="16" spans="1:7" ht="12.75" x14ac:dyDescent="0.2">
      <c r="A16" s="5" t="s">
        <v>18</v>
      </c>
      <c r="B16" s="6">
        <v>-8653.5300000000007</v>
      </c>
      <c r="C16" s="5"/>
      <c r="D16" s="5"/>
      <c r="E16" s="6">
        <v>-4960.7700000000004</v>
      </c>
      <c r="F16" s="7">
        <v>57.33</v>
      </c>
      <c r="G16" s="9"/>
    </row>
    <row r="17" spans="1:7" ht="12.75" x14ac:dyDescent="0.2">
      <c r="A17" s="10" t="s">
        <v>19</v>
      </c>
      <c r="B17" s="11">
        <v>-4960.7700000000004</v>
      </c>
      <c r="C17" s="13">
        <v>0</v>
      </c>
      <c r="D17" s="13">
        <v>0</v>
      </c>
      <c r="E17" s="11">
        <v>-224676.95</v>
      </c>
      <c r="F17" s="11">
        <v>4529.07</v>
      </c>
      <c r="G17" s="14">
        <v>0</v>
      </c>
    </row>
  </sheetData>
  <pageMargins left="0.75" right="0.75" top="1" bottom="1" header="0.5" footer="0.5"/>
  <pageSetup paperSize="9" scale="4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7A16-6838-4E7F-9507-E2F402D62311}">
  <sheetPr>
    <pageSetUpPr fitToPage="1"/>
  </sheetPr>
  <dimension ref="A3:G88"/>
  <sheetViews>
    <sheetView workbookViewId="0">
      <selection activeCell="A4" sqref="A4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3" spans="1:7" ht="12" thickBot="1" x14ac:dyDescent="0.2">
      <c r="A3" s="1" t="s">
        <v>134</v>
      </c>
    </row>
    <row r="4" spans="1:7" ht="13.5" thickBo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2.75" x14ac:dyDescent="0.2">
      <c r="A5" s="3" t="s">
        <v>7</v>
      </c>
      <c r="B5" s="3"/>
      <c r="C5" s="3"/>
      <c r="D5" s="3"/>
      <c r="E5" s="3"/>
      <c r="F5" s="3"/>
      <c r="G5" s="4"/>
    </row>
    <row r="6" spans="1:7" ht="12.75" x14ac:dyDescent="0.2">
      <c r="A6" s="15" t="s">
        <v>8</v>
      </c>
      <c r="B6" s="16">
        <v>1116505.97</v>
      </c>
      <c r="C6" s="16">
        <v>1513818</v>
      </c>
      <c r="D6" s="16">
        <v>1513818</v>
      </c>
      <c r="E6" s="16">
        <v>1523621.31</v>
      </c>
      <c r="F6" s="17">
        <v>136.46</v>
      </c>
      <c r="G6" s="18">
        <v>100.65</v>
      </c>
    </row>
    <row r="7" spans="1:7" ht="25.5" x14ac:dyDescent="0.2">
      <c r="A7" s="19" t="s">
        <v>20</v>
      </c>
      <c r="B7" s="6">
        <v>1024366.57</v>
      </c>
      <c r="C7" s="6">
        <v>1402232</v>
      </c>
      <c r="D7" s="6">
        <v>1402232</v>
      </c>
      <c r="E7" s="6">
        <v>1179913.3899999999</v>
      </c>
      <c r="F7" s="7">
        <v>115.18</v>
      </c>
      <c r="G7" s="8">
        <v>84.15</v>
      </c>
    </row>
    <row r="8" spans="1:7" ht="25.5" x14ac:dyDescent="0.2">
      <c r="A8" s="20" t="s">
        <v>21</v>
      </c>
      <c r="B8" s="6">
        <v>1023690.08</v>
      </c>
      <c r="C8" s="7">
        <v>0</v>
      </c>
      <c r="D8" s="7">
        <v>0</v>
      </c>
      <c r="E8" s="6">
        <v>1146161.8</v>
      </c>
      <c r="F8" s="7">
        <v>111.96</v>
      </c>
      <c r="G8" s="8">
        <v>0</v>
      </c>
    </row>
    <row r="9" spans="1:7" ht="21" x14ac:dyDescent="0.2">
      <c r="A9" s="21" t="s">
        <v>22</v>
      </c>
      <c r="B9" s="22">
        <v>1023270.08</v>
      </c>
      <c r="C9" s="23"/>
      <c r="D9" s="23"/>
      <c r="E9" s="22">
        <v>1146161.8</v>
      </c>
      <c r="F9" s="24">
        <v>112.01</v>
      </c>
      <c r="G9" s="9"/>
    </row>
    <row r="10" spans="1:7" ht="21" x14ac:dyDescent="0.2">
      <c r="A10" s="21" t="s">
        <v>23</v>
      </c>
      <c r="B10" s="24">
        <v>420</v>
      </c>
      <c r="C10" s="23"/>
      <c r="D10" s="23"/>
      <c r="E10" s="23"/>
      <c r="F10" s="23"/>
      <c r="G10" s="9"/>
    </row>
    <row r="11" spans="1:7" ht="25.5" x14ac:dyDescent="0.2">
      <c r="A11" s="20" t="s">
        <v>24</v>
      </c>
      <c r="B11" s="7">
        <v>676.49</v>
      </c>
      <c r="C11" s="7">
        <v>0</v>
      </c>
      <c r="D11" s="7">
        <v>0</v>
      </c>
      <c r="E11" s="6">
        <v>33751.589999999997</v>
      </c>
      <c r="F11" s="6">
        <v>4989.22</v>
      </c>
      <c r="G11" s="8">
        <v>0</v>
      </c>
    </row>
    <row r="12" spans="1:7" ht="12" x14ac:dyDescent="0.2">
      <c r="A12" s="21" t="s">
        <v>25</v>
      </c>
      <c r="B12" s="24">
        <v>676.49</v>
      </c>
      <c r="C12" s="23"/>
      <c r="D12" s="23"/>
      <c r="E12" s="22">
        <v>33751.589999999997</v>
      </c>
      <c r="F12" s="22">
        <v>4989.22</v>
      </c>
      <c r="G12" s="9"/>
    </row>
    <row r="13" spans="1:7" ht="12.75" x14ac:dyDescent="0.2">
      <c r="A13" s="19" t="s">
        <v>26</v>
      </c>
      <c r="B13" s="7">
        <v>284.97000000000003</v>
      </c>
      <c r="C13" s="7">
        <v>350</v>
      </c>
      <c r="D13" s="7">
        <v>350</v>
      </c>
      <c r="E13" s="7">
        <v>271.33</v>
      </c>
      <c r="F13" s="7">
        <v>95.21</v>
      </c>
      <c r="G13" s="8">
        <v>77.52</v>
      </c>
    </row>
    <row r="14" spans="1:7" ht="12.75" x14ac:dyDescent="0.2">
      <c r="A14" s="20" t="s">
        <v>27</v>
      </c>
      <c r="B14" s="7">
        <v>284.97000000000003</v>
      </c>
      <c r="C14" s="7">
        <v>0</v>
      </c>
      <c r="D14" s="7">
        <v>0</v>
      </c>
      <c r="E14" s="7">
        <v>271.33</v>
      </c>
      <c r="F14" s="7">
        <v>95.21</v>
      </c>
      <c r="G14" s="8">
        <v>0</v>
      </c>
    </row>
    <row r="15" spans="1:7" ht="12" x14ac:dyDescent="0.2">
      <c r="A15" s="21" t="s">
        <v>28</v>
      </c>
      <c r="B15" s="24">
        <v>284.97000000000003</v>
      </c>
      <c r="C15" s="23"/>
      <c r="D15" s="23"/>
      <c r="E15" s="24">
        <v>271.33</v>
      </c>
      <c r="F15" s="24">
        <v>95.21</v>
      </c>
      <c r="G15" s="9"/>
    </row>
    <row r="16" spans="1:7" ht="38.25" x14ac:dyDescent="0.2">
      <c r="A16" s="19" t="s">
        <v>29</v>
      </c>
      <c r="B16" s="6">
        <v>8148.21</v>
      </c>
      <c r="C16" s="6">
        <v>10900</v>
      </c>
      <c r="D16" s="6">
        <v>10900</v>
      </c>
      <c r="E16" s="6">
        <v>3357.32</v>
      </c>
      <c r="F16" s="7">
        <v>41.2</v>
      </c>
      <c r="G16" s="8">
        <v>30.8</v>
      </c>
    </row>
    <row r="17" spans="1:7" ht="12.75" x14ac:dyDescent="0.2">
      <c r="A17" s="20" t="s">
        <v>30</v>
      </c>
      <c r="B17" s="6">
        <v>8148.21</v>
      </c>
      <c r="C17" s="7">
        <v>0</v>
      </c>
      <c r="D17" s="7">
        <v>0</v>
      </c>
      <c r="E17" s="6">
        <v>3357.32</v>
      </c>
      <c r="F17" s="7">
        <v>41.2</v>
      </c>
      <c r="G17" s="8">
        <v>0</v>
      </c>
    </row>
    <row r="18" spans="1:7" ht="12" x14ac:dyDescent="0.2">
      <c r="A18" s="21" t="s">
        <v>31</v>
      </c>
      <c r="B18" s="22">
        <v>8148.21</v>
      </c>
      <c r="C18" s="23"/>
      <c r="D18" s="23"/>
      <c r="E18" s="22">
        <v>3357.32</v>
      </c>
      <c r="F18" s="24">
        <v>41.2</v>
      </c>
      <c r="G18" s="9"/>
    </row>
    <row r="19" spans="1:7" ht="38.25" x14ac:dyDescent="0.2">
      <c r="A19" s="19" t="s">
        <v>32</v>
      </c>
      <c r="B19" s="6">
        <v>1677.37</v>
      </c>
      <c r="C19" s="6">
        <v>3700</v>
      </c>
      <c r="D19" s="6">
        <v>3700</v>
      </c>
      <c r="E19" s="6">
        <v>3487.5</v>
      </c>
      <c r="F19" s="7">
        <v>207.91</v>
      </c>
      <c r="G19" s="8">
        <v>94.26</v>
      </c>
    </row>
    <row r="20" spans="1:7" ht="25.5" x14ac:dyDescent="0.2">
      <c r="A20" s="20" t="s">
        <v>33</v>
      </c>
      <c r="B20" s="6">
        <v>1677.37</v>
      </c>
      <c r="C20" s="7">
        <v>0</v>
      </c>
      <c r="D20" s="7">
        <v>0</v>
      </c>
      <c r="E20" s="6">
        <v>3487.5</v>
      </c>
      <c r="F20" s="7">
        <v>207.91</v>
      </c>
      <c r="G20" s="8">
        <v>0</v>
      </c>
    </row>
    <row r="21" spans="1:7" ht="12" x14ac:dyDescent="0.2">
      <c r="A21" s="21" t="s">
        <v>34</v>
      </c>
      <c r="B21" s="24">
        <v>16.96</v>
      </c>
      <c r="C21" s="23"/>
      <c r="D21" s="23"/>
      <c r="E21" s="23"/>
      <c r="F21" s="23"/>
      <c r="G21" s="9"/>
    </row>
    <row r="22" spans="1:7" ht="12" x14ac:dyDescent="0.2">
      <c r="A22" s="21" t="s">
        <v>35</v>
      </c>
      <c r="B22" s="22">
        <v>1660.41</v>
      </c>
      <c r="C22" s="23"/>
      <c r="D22" s="23"/>
      <c r="E22" s="22">
        <v>3487.5</v>
      </c>
      <c r="F22" s="24">
        <v>210.04</v>
      </c>
      <c r="G22" s="9"/>
    </row>
    <row r="23" spans="1:7" ht="25.5" x14ac:dyDescent="0.2">
      <c r="A23" s="19" t="s">
        <v>36</v>
      </c>
      <c r="B23" s="6">
        <v>82028.850000000006</v>
      </c>
      <c r="C23" s="6">
        <v>96636</v>
      </c>
      <c r="D23" s="6">
        <v>96636</v>
      </c>
      <c r="E23" s="6">
        <v>336591.77</v>
      </c>
      <c r="F23" s="7">
        <v>410.33</v>
      </c>
      <c r="G23" s="8">
        <v>348.31</v>
      </c>
    </row>
    <row r="24" spans="1:7" ht="38.25" x14ac:dyDescent="0.2">
      <c r="A24" s="20" t="s">
        <v>37</v>
      </c>
      <c r="B24" s="6">
        <v>82028.850000000006</v>
      </c>
      <c r="C24" s="7">
        <v>0</v>
      </c>
      <c r="D24" s="7">
        <v>0</v>
      </c>
      <c r="E24" s="6">
        <v>336591.77</v>
      </c>
      <c r="F24" s="7">
        <v>410.33</v>
      </c>
      <c r="G24" s="8">
        <v>0</v>
      </c>
    </row>
    <row r="25" spans="1:7" ht="21" x14ac:dyDescent="0.2">
      <c r="A25" s="21" t="s">
        <v>38</v>
      </c>
      <c r="B25" s="22">
        <v>82028.850000000006</v>
      </c>
      <c r="C25" s="23"/>
      <c r="D25" s="23"/>
      <c r="E25" s="22">
        <v>89494.8</v>
      </c>
      <c r="F25" s="24">
        <v>109.1</v>
      </c>
      <c r="G25" s="9"/>
    </row>
    <row r="26" spans="1:7" ht="21" x14ac:dyDescent="0.2">
      <c r="A26" s="21" t="s">
        <v>39</v>
      </c>
      <c r="B26" s="23"/>
      <c r="C26" s="23"/>
      <c r="D26" s="23"/>
      <c r="E26" s="22">
        <v>247096.97</v>
      </c>
      <c r="F26" s="23"/>
      <c r="G26" s="9"/>
    </row>
    <row r="27" spans="1:7" ht="12.75" x14ac:dyDescent="0.2">
      <c r="A27" s="15" t="s">
        <v>9</v>
      </c>
      <c r="B27" s="17">
        <v>261.64</v>
      </c>
      <c r="C27" s="17">
        <v>0</v>
      </c>
      <c r="D27" s="17">
        <v>0</v>
      </c>
      <c r="E27" s="17">
        <v>0</v>
      </c>
      <c r="F27" s="17">
        <v>0</v>
      </c>
      <c r="G27" s="18">
        <v>0</v>
      </c>
    </row>
    <row r="28" spans="1:7" ht="25.5" x14ac:dyDescent="0.2">
      <c r="A28" s="19" t="s">
        <v>40</v>
      </c>
      <c r="B28" s="7">
        <v>261.64</v>
      </c>
      <c r="C28" s="7">
        <v>0</v>
      </c>
      <c r="D28" s="7">
        <v>0</v>
      </c>
      <c r="E28" s="7">
        <v>0</v>
      </c>
      <c r="F28" s="7">
        <v>0</v>
      </c>
      <c r="G28" s="8">
        <v>0</v>
      </c>
    </row>
    <row r="29" spans="1:7" ht="25.5" x14ac:dyDescent="0.2">
      <c r="A29" s="20" t="s">
        <v>41</v>
      </c>
      <c r="B29" s="7">
        <v>261.64</v>
      </c>
      <c r="C29" s="7">
        <v>0</v>
      </c>
      <c r="D29" s="7">
        <v>0</v>
      </c>
      <c r="E29" s="7">
        <v>0</v>
      </c>
      <c r="F29" s="7">
        <v>0</v>
      </c>
      <c r="G29" s="8">
        <v>0</v>
      </c>
    </row>
    <row r="30" spans="1:7" ht="12" x14ac:dyDescent="0.2">
      <c r="A30" s="21" t="s">
        <v>42</v>
      </c>
      <c r="B30" s="24">
        <v>261.64</v>
      </c>
      <c r="C30" s="23"/>
      <c r="D30" s="23"/>
      <c r="E30" s="23"/>
      <c r="F30" s="23"/>
      <c r="G30" s="9"/>
    </row>
    <row r="31" spans="1:7" ht="12" x14ac:dyDescent="0.2">
      <c r="A31" s="25" t="s">
        <v>43</v>
      </c>
      <c r="B31" s="26">
        <v>1116767.6100000001</v>
      </c>
      <c r="C31" s="26">
        <v>1513818</v>
      </c>
      <c r="D31" s="26">
        <v>1513818</v>
      </c>
      <c r="E31" s="26">
        <v>1523621.31</v>
      </c>
      <c r="F31" s="27">
        <v>136.43</v>
      </c>
      <c r="G31" s="8">
        <v>100.65</v>
      </c>
    </row>
    <row r="32" spans="1:7" ht="12.75" x14ac:dyDescent="0.2">
      <c r="A32" s="15" t="s">
        <v>10</v>
      </c>
      <c r="B32" s="16">
        <v>1098396.01</v>
      </c>
      <c r="C32" s="16">
        <v>966358</v>
      </c>
      <c r="D32" s="16">
        <v>966358</v>
      </c>
      <c r="E32" s="16">
        <v>1316050.1299999999</v>
      </c>
      <c r="F32" s="17">
        <v>119.82</v>
      </c>
      <c r="G32" s="18">
        <v>136.19</v>
      </c>
    </row>
    <row r="33" spans="1:7" ht="12.75" x14ac:dyDescent="0.2">
      <c r="A33" s="19" t="s">
        <v>44</v>
      </c>
      <c r="B33" s="6">
        <v>938694.92</v>
      </c>
      <c r="C33" s="6">
        <v>800319</v>
      </c>
      <c r="D33" s="6">
        <v>800319</v>
      </c>
      <c r="E33" s="6">
        <v>1147966.8799999999</v>
      </c>
      <c r="F33" s="7">
        <v>122.29</v>
      </c>
      <c r="G33" s="8">
        <v>143.44</v>
      </c>
    </row>
    <row r="34" spans="1:7" ht="12.75" x14ac:dyDescent="0.2">
      <c r="A34" s="20" t="s">
        <v>45</v>
      </c>
      <c r="B34" s="6">
        <v>774437.72</v>
      </c>
      <c r="C34" s="7">
        <v>0</v>
      </c>
      <c r="D34" s="7">
        <v>0</v>
      </c>
      <c r="E34" s="6">
        <v>945705.46</v>
      </c>
      <c r="F34" s="7">
        <v>122.12</v>
      </c>
      <c r="G34" s="8">
        <v>0</v>
      </c>
    </row>
    <row r="35" spans="1:7" ht="12" x14ac:dyDescent="0.2">
      <c r="A35" s="21" t="s">
        <v>46</v>
      </c>
      <c r="B35" s="22">
        <v>774437.72</v>
      </c>
      <c r="C35" s="23"/>
      <c r="D35" s="23"/>
      <c r="E35" s="22">
        <v>945705.46</v>
      </c>
      <c r="F35" s="24">
        <v>122.12</v>
      </c>
      <c r="G35" s="9"/>
    </row>
    <row r="36" spans="1:7" ht="12.75" x14ac:dyDescent="0.2">
      <c r="A36" s="20" t="s">
        <v>47</v>
      </c>
      <c r="B36" s="6">
        <v>36547.81</v>
      </c>
      <c r="C36" s="7">
        <v>0</v>
      </c>
      <c r="D36" s="7">
        <v>0</v>
      </c>
      <c r="E36" s="6">
        <v>46220.06</v>
      </c>
      <c r="F36" s="7">
        <v>126.46</v>
      </c>
      <c r="G36" s="8">
        <v>0</v>
      </c>
    </row>
    <row r="37" spans="1:7" ht="12" x14ac:dyDescent="0.2">
      <c r="A37" s="21" t="s">
        <v>48</v>
      </c>
      <c r="B37" s="22">
        <v>36547.81</v>
      </c>
      <c r="C37" s="23"/>
      <c r="D37" s="23"/>
      <c r="E37" s="22">
        <v>46220.06</v>
      </c>
      <c r="F37" s="24">
        <v>126.46</v>
      </c>
      <c r="G37" s="9"/>
    </row>
    <row r="38" spans="1:7" ht="12.75" x14ac:dyDescent="0.2">
      <c r="A38" s="20" t="s">
        <v>49</v>
      </c>
      <c r="B38" s="6">
        <v>127709.39</v>
      </c>
      <c r="C38" s="7">
        <v>0</v>
      </c>
      <c r="D38" s="7">
        <v>0</v>
      </c>
      <c r="E38" s="6">
        <v>156041.35999999999</v>
      </c>
      <c r="F38" s="7">
        <v>122.18</v>
      </c>
      <c r="G38" s="8">
        <v>0</v>
      </c>
    </row>
    <row r="39" spans="1:7" ht="12" x14ac:dyDescent="0.2">
      <c r="A39" s="21" t="s">
        <v>50</v>
      </c>
      <c r="B39" s="22">
        <v>127709.39</v>
      </c>
      <c r="C39" s="23"/>
      <c r="D39" s="23"/>
      <c r="E39" s="22">
        <v>156041.35999999999</v>
      </c>
      <c r="F39" s="24">
        <v>122.18</v>
      </c>
      <c r="G39" s="9"/>
    </row>
    <row r="40" spans="1:7" ht="12.75" x14ac:dyDescent="0.2">
      <c r="A40" s="19" t="s">
        <v>51</v>
      </c>
      <c r="B40" s="6">
        <v>156931.78</v>
      </c>
      <c r="C40" s="6">
        <v>158830</v>
      </c>
      <c r="D40" s="6">
        <v>158830</v>
      </c>
      <c r="E40" s="6">
        <v>165570.19</v>
      </c>
      <c r="F40" s="7">
        <v>105.5</v>
      </c>
      <c r="G40" s="8">
        <v>104.24</v>
      </c>
    </row>
    <row r="41" spans="1:7" ht="12.75" x14ac:dyDescent="0.2">
      <c r="A41" s="20" t="s">
        <v>52</v>
      </c>
      <c r="B41" s="6">
        <v>32322.73</v>
      </c>
      <c r="C41" s="7">
        <v>0</v>
      </c>
      <c r="D41" s="7">
        <v>0</v>
      </c>
      <c r="E41" s="6">
        <v>34866.76</v>
      </c>
      <c r="F41" s="7">
        <v>107.87</v>
      </c>
      <c r="G41" s="8">
        <v>0</v>
      </c>
    </row>
    <row r="42" spans="1:7" ht="12" x14ac:dyDescent="0.2">
      <c r="A42" s="21" t="s">
        <v>53</v>
      </c>
      <c r="B42" s="22">
        <v>4355.71</v>
      </c>
      <c r="C42" s="23"/>
      <c r="D42" s="23"/>
      <c r="E42" s="22">
        <v>5260.84</v>
      </c>
      <c r="F42" s="24">
        <v>120.78</v>
      </c>
      <c r="G42" s="9"/>
    </row>
    <row r="43" spans="1:7" ht="12" x14ac:dyDescent="0.2">
      <c r="A43" s="21" t="s">
        <v>54</v>
      </c>
      <c r="B43" s="22">
        <v>25105.200000000001</v>
      </c>
      <c r="C43" s="23"/>
      <c r="D43" s="23"/>
      <c r="E43" s="22">
        <v>26913.88</v>
      </c>
      <c r="F43" s="24">
        <v>107.2</v>
      </c>
      <c r="G43" s="9"/>
    </row>
    <row r="44" spans="1:7" ht="12" x14ac:dyDescent="0.2">
      <c r="A44" s="21" t="s">
        <v>55</v>
      </c>
      <c r="B44" s="22">
        <v>1173.6199999999999</v>
      </c>
      <c r="C44" s="23"/>
      <c r="D44" s="23"/>
      <c r="E44" s="22">
        <v>1029.54</v>
      </c>
      <c r="F44" s="24">
        <v>87.72</v>
      </c>
      <c r="G44" s="9"/>
    </row>
    <row r="45" spans="1:7" ht="12" x14ac:dyDescent="0.2">
      <c r="A45" s="21" t="s">
        <v>56</v>
      </c>
      <c r="B45" s="22">
        <v>1688.2</v>
      </c>
      <c r="C45" s="23"/>
      <c r="D45" s="23"/>
      <c r="E45" s="22">
        <v>1662.5</v>
      </c>
      <c r="F45" s="24">
        <v>98.48</v>
      </c>
      <c r="G45" s="9"/>
    </row>
    <row r="46" spans="1:7" ht="12.75" x14ac:dyDescent="0.2">
      <c r="A46" s="20" t="s">
        <v>57</v>
      </c>
      <c r="B46" s="6">
        <v>90177.62</v>
      </c>
      <c r="C46" s="7">
        <v>0</v>
      </c>
      <c r="D46" s="7">
        <v>0</v>
      </c>
      <c r="E46" s="6">
        <v>91106.05</v>
      </c>
      <c r="F46" s="7">
        <v>101.03</v>
      </c>
      <c r="G46" s="8">
        <v>0</v>
      </c>
    </row>
    <row r="47" spans="1:7" ht="12" x14ac:dyDescent="0.2">
      <c r="A47" s="21" t="s">
        <v>58</v>
      </c>
      <c r="B47" s="22">
        <v>12660.02</v>
      </c>
      <c r="C47" s="23"/>
      <c r="D47" s="23"/>
      <c r="E47" s="22">
        <v>10077.129999999999</v>
      </c>
      <c r="F47" s="24">
        <v>79.599999999999994</v>
      </c>
      <c r="G47" s="9"/>
    </row>
    <row r="48" spans="1:7" ht="12" x14ac:dyDescent="0.2">
      <c r="A48" s="21" t="s">
        <v>59</v>
      </c>
      <c r="B48" s="22">
        <v>48199.26</v>
      </c>
      <c r="C48" s="23"/>
      <c r="D48" s="23"/>
      <c r="E48" s="22">
        <v>47601.2</v>
      </c>
      <c r="F48" s="24">
        <v>98.76</v>
      </c>
      <c r="G48" s="9"/>
    </row>
    <row r="49" spans="1:7" ht="12" x14ac:dyDescent="0.2">
      <c r="A49" s="21" t="s">
        <v>60</v>
      </c>
      <c r="B49" s="22">
        <v>26234.91</v>
      </c>
      <c r="C49" s="23"/>
      <c r="D49" s="23"/>
      <c r="E49" s="22">
        <v>24732.5</v>
      </c>
      <c r="F49" s="24">
        <v>94.27</v>
      </c>
      <c r="G49" s="9"/>
    </row>
    <row r="50" spans="1:7" ht="12" x14ac:dyDescent="0.2">
      <c r="A50" s="21" t="s">
        <v>61</v>
      </c>
      <c r="B50" s="22">
        <v>1638.29</v>
      </c>
      <c r="C50" s="23"/>
      <c r="D50" s="23"/>
      <c r="E50" s="22">
        <v>7795.6</v>
      </c>
      <c r="F50" s="24">
        <v>475.84</v>
      </c>
      <c r="G50" s="9"/>
    </row>
    <row r="51" spans="1:7" ht="12" x14ac:dyDescent="0.2">
      <c r="A51" s="21" t="s">
        <v>62</v>
      </c>
      <c r="B51" s="22">
        <v>1445.14</v>
      </c>
      <c r="C51" s="23"/>
      <c r="D51" s="23"/>
      <c r="E51" s="24">
        <v>648.16999999999996</v>
      </c>
      <c r="F51" s="24">
        <v>44.85</v>
      </c>
      <c r="G51" s="9"/>
    </row>
    <row r="52" spans="1:7" ht="12" x14ac:dyDescent="0.2">
      <c r="A52" s="21" t="s">
        <v>63</v>
      </c>
      <c r="B52" s="23"/>
      <c r="C52" s="23"/>
      <c r="D52" s="23"/>
      <c r="E52" s="24">
        <v>251.45</v>
      </c>
      <c r="F52" s="23"/>
      <c r="G52" s="9"/>
    </row>
    <row r="53" spans="1:7" ht="12.75" x14ac:dyDescent="0.2">
      <c r="A53" s="20" t="s">
        <v>64</v>
      </c>
      <c r="B53" s="6">
        <v>33031.68</v>
      </c>
      <c r="C53" s="7">
        <v>0</v>
      </c>
      <c r="D53" s="7">
        <v>0</v>
      </c>
      <c r="E53" s="6">
        <v>38316.129999999997</v>
      </c>
      <c r="F53" s="7">
        <v>116</v>
      </c>
      <c r="G53" s="8">
        <v>0</v>
      </c>
    </row>
    <row r="54" spans="1:7" ht="12" x14ac:dyDescent="0.2">
      <c r="A54" s="21" t="s">
        <v>65</v>
      </c>
      <c r="B54" s="22">
        <v>2925.2</v>
      </c>
      <c r="C54" s="23"/>
      <c r="D54" s="23"/>
      <c r="E54" s="22">
        <v>2645.72</v>
      </c>
      <c r="F54" s="24">
        <v>90.45</v>
      </c>
      <c r="G54" s="9"/>
    </row>
    <row r="55" spans="1:7" ht="12" x14ac:dyDescent="0.2">
      <c r="A55" s="21" t="s">
        <v>66</v>
      </c>
      <c r="B55" s="22">
        <v>3844.88</v>
      </c>
      <c r="C55" s="23"/>
      <c r="D55" s="23"/>
      <c r="E55" s="22">
        <v>10719.19</v>
      </c>
      <c r="F55" s="24">
        <v>278.79000000000002</v>
      </c>
      <c r="G55" s="9"/>
    </row>
    <row r="56" spans="1:7" ht="12" x14ac:dyDescent="0.2">
      <c r="A56" s="21" t="s">
        <v>67</v>
      </c>
      <c r="B56" s="24">
        <v>856.25</v>
      </c>
      <c r="C56" s="23"/>
      <c r="D56" s="23"/>
      <c r="E56" s="24">
        <v>353.85</v>
      </c>
      <c r="F56" s="24">
        <v>41.33</v>
      </c>
      <c r="G56" s="9"/>
    </row>
    <row r="57" spans="1:7" ht="12" x14ac:dyDescent="0.2">
      <c r="A57" s="21" t="s">
        <v>68</v>
      </c>
      <c r="B57" s="22">
        <v>6351.85</v>
      </c>
      <c r="C57" s="23"/>
      <c r="D57" s="23"/>
      <c r="E57" s="22">
        <v>5427.07</v>
      </c>
      <c r="F57" s="24">
        <v>85.44</v>
      </c>
      <c r="G57" s="9"/>
    </row>
    <row r="58" spans="1:7" ht="12" x14ac:dyDescent="0.2">
      <c r="A58" s="21" t="s">
        <v>69</v>
      </c>
      <c r="B58" s="22">
        <v>4794.58</v>
      </c>
      <c r="C58" s="23"/>
      <c r="D58" s="23"/>
      <c r="E58" s="22">
        <v>5221.92</v>
      </c>
      <c r="F58" s="24">
        <v>108.91</v>
      </c>
      <c r="G58" s="9"/>
    </row>
    <row r="59" spans="1:7" ht="12" x14ac:dyDescent="0.2">
      <c r="A59" s="21" t="s">
        <v>70</v>
      </c>
      <c r="B59" s="22">
        <v>3187.72</v>
      </c>
      <c r="C59" s="23"/>
      <c r="D59" s="23"/>
      <c r="E59" s="22">
        <v>3588.17</v>
      </c>
      <c r="F59" s="24">
        <v>112.56</v>
      </c>
      <c r="G59" s="9"/>
    </row>
    <row r="60" spans="1:7" ht="12" x14ac:dyDescent="0.2">
      <c r="A60" s="21" t="s">
        <v>71</v>
      </c>
      <c r="B60" s="22">
        <v>2637.2</v>
      </c>
      <c r="C60" s="23"/>
      <c r="D60" s="23"/>
      <c r="E60" s="22">
        <v>3811.7</v>
      </c>
      <c r="F60" s="24">
        <v>144.54</v>
      </c>
      <c r="G60" s="9"/>
    </row>
    <row r="61" spans="1:7" ht="12" x14ac:dyDescent="0.2">
      <c r="A61" s="21" t="s">
        <v>72</v>
      </c>
      <c r="B61" s="22">
        <v>8434</v>
      </c>
      <c r="C61" s="23"/>
      <c r="D61" s="23"/>
      <c r="E61" s="22">
        <v>6548.51</v>
      </c>
      <c r="F61" s="24">
        <v>77.64</v>
      </c>
      <c r="G61" s="9"/>
    </row>
    <row r="62" spans="1:7" ht="12.75" x14ac:dyDescent="0.2">
      <c r="A62" s="20" t="s">
        <v>73</v>
      </c>
      <c r="B62" s="6">
        <v>1399.75</v>
      </c>
      <c r="C62" s="7">
        <v>0</v>
      </c>
      <c r="D62" s="7">
        <v>0</v>
      </c>
      <c r="E62" s="6">
        <v>1281.25</v>
      </c>
      <c r="F62" s="7">
        <v>91.53</v>
      </c>
      <c r="G62" s="8">
        <v>0</v>
      </c>
    </row>
    <row r="63" spans="1:7" ht="12" x14ac:dyDescent="0.2">
      <c r="A63" s="21" t="s">
        <v>74</v>
      </c>
      <c r="B63" s="24">
        <v>813.39</v>
      </c>
      <c r="C63" s="23"/>
      <c r="D63" s="23"/>
      <c r="E63" s="24">
        <v>818.1</v>
      </c>
      <c r="F63" s="24">
        <v>100.58</v>
      </c>
      <c r="G63" s="9"/>
    </row>
    <row r="64" spans="1:7" ht="12" x14ac:dyDescent="0.2">
      <c r="A64" s="21" t="s">
        <v>75</v>
      </c>
      <c r="B64" s="24">
        <v>188.09</v>
      </c>
      <c r="C64" s="23"/>
      <c r="D64" s="23"/>
      <c r="E64" s="24">
        <v>195</v>
      </c>
      <c r="F64" s="24">
        <v>103.67</v>
      </c>
      <c r="G64" s="9"/>
    </row>
    <row r="65" spans="1:7" ht="12" x14ac:dyDescent="0.2">
      <c r="A65" s="21" t="s">
        <v>76</v>
      </c>
      <c r="B65" s="24">
        <v>398.27</v>
      </c>
      <c r="C65" s="23"/>
      <c r="D65" s="23"/>
      <c r="E65" s="24">
        <v>268.14999999999998</v>
      </c>
      <c r="F65" s="24">
        <v>67.33</v>
      </c>
      <c r="G65" s="9"/>
    </row>
    <row r="66" spans="1:7" ht="12.75" x14ac:dyDescent="0.2">
      <c r="A66" s="19" t="s">
        <v>77</v>
      </c>
      <c r="B66" s="7">
        <v>570.38</v>
      </c>
      <c r="C66" s="7">
        <v>796</v>
      </c>
      <c r="D66" s="7">
        <v>796</v>
      </c>
      <c r="E66" s="7">
        <v>317.74</v>
      </c>
      <c r="F66" s="7">
        <v>55.71</v>
      </c>
      <c r="G66" s="8">
        <v>39.92</v>
      </c>
    </row>
    <row r="67" spans="1:7" ht="12.75" x14ac:dyDescent="0.2">
      <c r="A67" s="20" t="s">
        <v>78</v>
      </c>
      <c r="B67" s="7">
        <v>570.38</v>
      </c>
      <c r="C67" s="7">
        <v>0</v>
      </c>
      <c r="D67" s="7">
        <v>0</v>
      </c>
      <c r="E67" s="7">
        <v>317.74</v>
      </c>
      <c r="F67" s="7">
        <v>55.71</v>
      </c>
      <c r="G67" s="8">
        <v>0</v>
      </c>
    </row>
    <row r="68" spans="1:7" ht="12" x14ac:dyDescent="0.2">
      <c r="A68" s="21" t="s">
        <v>79</v>
      </c>
      <c r="B68" s="24">
        <v>570.38</v>
      </c>
      <c r="C68" s="23"/>
      <c r="D68" s="23"/>
      <c r="E68" s="24">
        <v>317.74</v>
      </c>
      <c r="F68" s="24">
        <v>55.71</v>
      </c>
      <c r="G68" s="9"/>
    </row>
    <row r="69" spans="1:7" ht="25.5" x14ac:dyDescent="0.2">
      <c r="A69" s="19" t="s">
        <v>80</v>
      </c>
      <c r="B69" s="6">
        <v>1790.29</v>
      </c>
      <c r="C69" s="6">
        <v>6000</v>
      </c>
      <c r="D69" s="6">
        <v>6000</v>
      </c>
      <c r="E69" s="6">
        <v>1782.32</v>
      </c>
      <c r="F69" s="7">
        <v>99.55</v>
      </c>
      <c r="G69" s="8">
        <v>29.71</v>
      </c>
    </row>
    <row r="70" spans="1:7" ht="25.5" x14ac:dyDescent="0.2">
      <c r="A70" s="20" t="s">
        <v>81</v>
      </c>
      <c r="B70" s="6">
        <v>1790.29</v>
      </c>
      <c r="C70" s="7">
        <v>0</v>
      </c>
      <c r="D70" s="7">
        <v>0</v>
      </c>
      <c r="E70" s="6">
        <v>1782.32</v>
      </c>
      <c r="F70" s="7">
        <v>99.55</v>
      </c>
      <c r="G70" s="8">
        <v>0</v>
      </c>
    </row>
    <row r="71" spans="1:7" ht="12" x14ac:dyDescent="0.2">
      <c r="A71" s="21" t="s">
        <v>82</v>
      </c>
      <c r="B71" s="23"/>
      <c r="C71" s="23"/>
      <c r="D71" s="23"/>
      <c r="E71" s="22">
        <v>1782.32</v>
      </c>
      <c r="F71" s="23"/>
      <c r="G71" s="9"/>
    </row>
    <row r="72" spans="1:7" ht="12" x14ac:dyDescent="0.2">
      <c r="A72" s="21" t="s">
        <v>83</v>
      </c>
      <c r="B72" s="22">
        <v>1790.29</v>
      </c>
      <c r="C72" s="23"/>
      <c r="D72" s="23"/>
      <c r="E72" s="23"/>
      <c r="F72" s="23"/>
      <c r="G72" s="9"/>
    </row>
    <row r="73" spans="1:7" ht="12.75" x14ac:dyDescent="0.2">
      <c r="A73" s="19" t="s">
        <v>84</v>
      </c>
      <c r="B73" s="7">
        <v>408.64</v>
      </c>
      <c r="C73" s="7">
        <v>413</v>
      </c>
      <c r="D73" s="7">
        <v>413</v>
      </c>
      <c r="E73" s="7">
        <v>413</v>
      </c>
      <c r="F73" s="7">
        <v>101.07</v>
      </c>
      <c r="G73" s="8">
        <v>100</v>
      </c>
    </row>
    <row r="74" spans="1:7" ht="12.75" x14ac:dyDescent="0.2">
      <c r="A74" s="20" t="s">
        <v>85</v>
      </c>
      <c r="B74" s="7">
        <v>408.64</v>
      </c>
      <c r="C74" s="7">
        <v>0</v>
      </c>
      <c r="D74" s="7">
        <v>0</v>
      </c>
      <c r="E74" s="7">
        <v>413</v>
      </c>
      <c r="F74" s="7">
        <v>101.07</v>
      </c>
      <c r="G74" s="8">
        <v>0</v>
      </c>
    </row>
    <row r="75" spans="1:7" ht="12" x14ac:dyDescent="0.2">
      <c r="A75" s="21" t="s">
        <v>86</v>
      </c>
      <c r="B75" s="23"/>
      <c r="C75" s="23"/>
      <c r="D75" s="23"/>
      <c r="E75" s="24">
        <v>413</v>
      </c>
      <c r="F75" s="23"/>
      <c r="G75" s="9"/>
    </row>
    <row r="76" spans="1:7" ht="12" x14ac:dyDescent="0.2">
      <c r="A76" s="21" t="s">
        <v>87</v>
      </c>
      <c r="B76" s="24">
        <v>408.64</v>
      </c>
      <c r="C76" s="23"/>
      <c r="D76" s="23"/>
      <c r="E76" s="23"/>
      <c r="F76" s="23"/>
      <c r="G76" s="9"/>
    </row>
    <row r="77" spans="1:7" ht="12.75" x14ac:dyDescent="0.2">
      <c r="A77" s="15" t="s">
        <v>11</v>
      </c>
      <c r="B77" s="16">
        <v>14678.84</v>
      </c>
      <c r="C77" s="16">
        <v>547460</v>
      </c>
      <c r="D77" s="16">
        <v>547460</v>
      </c>
      <c r="E77" s="16">
        <v>427287.36</v>
      </c>
      <c r="F77" s="16">
        <v>2910.91</v>
      </c>
      <c r="G77" s="18">
        <v>78.05</v>
      </c>
    </row>
    <row r="78" spans="1:7" ht="25.5" x14ac:dyDescent="0.2">
      <c r="A78" s="19" t="s">
        <v>88</v>
      </c>
      <c r="B78" s="6">
        <v>14678.84</v>
      </c>
      <c r="C78" s="6">
        <v>28207</v>
      </c>
      <c r="D78" s="6">
        <v>28207</v>
      </c>
      <c r="E78" s="6">
        <v>43646.93</v>
      </c>
      <c r="F78" s="7">
        <v>297.35000000000002</v>
      </c>
      <c r="G78" s="8">
        <v>154.74</v>
      </c>
    </row>
    <row r="79" spans="1:7" ht="12.75" x14ac:dyDescent="0.2">
      <c r="A79" s="20" t="s">
        <v>89</v>
      </c>
      <c r="B79" s="6">
        <v>5138.3599999999997</v>
      </c>
      <c r="C79" s="7">
        <v>0</v>
      </c>
      <c r="D79" s="7">
        <v>0</v>
      </c>
      <c r="E79" s="6">
        <v>34184.35</v>
      </c>
      <c r="F79" s="7">
        <v>665.28</v>
      </c>
      <c r="G79" s="8">
        <v>0</v>
      </c>
    </row>
    <row r="80" spans="1:7" ht="12" x14ac:dyDescent="0.2">
      <c r="A80" s="21" t="s">
        <v>90</v>
      </c>
      <c r="B80" s="22">
        <v>4624.46</v>
      </c>
      <c r="C80" s="23"/>
      <c r="D80" s="23"/>
      <c r="E80" s="22">
        <v>27062.32</v>
      </c>
      <c r="F80" s="24">
        <v>585.20000000000005</v>
      </c>
      <c r="G80" s="9"/>
    </row>
    <row r="81" spans="1:7" ht="12" x14ac:dyDescent="0.2">
      <c r="A81" s="21" t="s">
        <v>91</v>
      </c>
      <c r="B81" s="23"/>
      <c r="C81" s="23"/>
      <c r="D81" s="23"/>
      <c r="E81" s="24">
        <v>854.56</v>
      </c>
      <c r="F81" s="23"/>
      <c r="G81" s="9"/>
    </row>
    <row r="82" spans="1:7" ht="12" x14ac:dyDescent="0.2">
      <c r="A82" s="21" t="s">
        <v>92</v>
      </c>
      <c r="B82" s="24">
        <v>513.9</v>
      </c>
      <c r="C82" s="23"/>
      <c r="D82" s="23"/>
      <c r="E82" s="22">
        <v>6267.47</v>
      </c>
      <c r="F82" s="22">
        <v>1219.5899999999999</v>
      </c>
      <c r="G82" s="9"/>
    </row>
    <row r="83" spans="1:7" ht="25.5" x14ac:dyDescent="0.2">
      <c r="A83" s="20" t="s">
        <v>93</v>
      </c>
      <c r="B83" s="6">
        <v>9540.48</v>
      </c>
      <c r="C83" s="7">
        <v>0</v>
      </c>
      <c r="D83" s="7">
        <v>0</v>
      </c>
      <c r="E83" s="6">
        <v>9462.58</v>
      </c>
      <c r="F83" s="7">
        <v>99.18</v>
      </c>
      <c r="G83" s="8">
        <v>0</v>
      </c>
    </row>
    <row r="84" spans="1:7" ht="12" x14ac:dyDescent="0.2">
      <c r="A84" s="21" t="s">
        <v>94</v>
      </c>
      <c r="B84" s="22">
        <v>9540.48</v>
      </c>
      <c r="C84" s="23"/>
      <c r="D84" s="23"/>
      <c r="E84" s="22">
        <v>9462.58</v>
      </c>
      <c r="F84" s="24">
        <v>99.18</v>
      </c>
      <c r="G84" s="9"/>
    </row>
    <row r="85" spans="1:7" ht="25.5" x14ac:dyDescent="0.2">
      <c r="A85" s="19" t="s">
        <v>95</v>
      </c>
      <c r="B85" s="7">
        <v>0</v>
      </c>
      <c r="C85" s="6">
        <v>519253</v>
      </c>
      <c r="D85" s="6">
        <v>519253</v>
      </c>
      <c r="E85" s="6">
        <v>383640.43</v>
      </c>
      <c r="F85" s="7">
        <v>0</v>
      </c>
      <c r="G85" s="8">
        <v>73.88</v>
      </c>
    </row>
    <row r="86" spans="1:7" ht="25.5" x14ac:dyDescent="0.2">
      <c r="A86" s="20" t="s">
        <v>96</v>
      </c>
      <c r="B86" s="7">
        <v>0</v>
      </c>
      <c r="C86" s="7">
        <v>0</v>
      </c>
      <c r="D86" s="7">
        <v>0</v>
      </c>
      <c r="E86" s="6">
        <v>383640.43</v>
      </c>
      <c r="F86" s="7">
        <v>0</v>
      </c>
      <c r="G86" s="8">
        <v>0</v>
      </c>
    </row>
    <row r="87" spans="1:7" ht="12" x14ac:dyDescent="0.2">
      <c r="A87" s="21" t="s">
        <v>97</v>
      </c>
      <c r="B87" s="23"/>
      <c r="C87" s="23"/>
      <c r="D87" s="23"/>
      <c r="E87" s="22">
        <v>383640.43</v>
      </c>
      <c r="F87" s="23"/>
      <c r="G87" s="9"/>
    </row>
    <row r="88" spans="1:7" ht="12" x14ac:dyDescent="0.2">
      <c r="A88" s="25" t="s">
        <v>98</v>
      </c>
      <c r="B88" s="26">
        <v>1113074.8500000001</v>
      </c>
      <c r="C88" s="26">
        <v>1513818</v>
      </c>
      <c r="D88" s="26">
        <v>1513818</v>
      </c>
      <c r="E88" s="26">
        <v>1743337.49</v>
      </c>
      <c r="F88" s="27">
        <v>156.62</v>
      </c>
      <c r="G88" s="8">
        <v>115.16</v>
      </c>
    </row>
  </sheetData>
  <pageMargins left="0.7" right="0.7" top="0.75" bottom="0.75" header="0.3" footer="0.3"/>
  <pageSetup paperSize="9" scale="4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B793-8E75-49AF-B087-8714D6C97226}">
  <sheetPr>
    <pageSetUpPr fitToPage="1"/>
  </sheetPr>
  <dimension ref="A2:G30"/>
  <sheetViews>
    <sheetView workbookViewId="0">
      <selection activeCell="A3" sqref="A3"/>
    </sheetView>
  </sheetViews>
  <sheetFormatPr defaultRowHeight="11.25" x14ac:dyDescent="0.15"/>
  <cols>
    <col min="1" max="2" width="46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2" spans="1:7" ht="12" thickBot="1" x14ac:dyDescent="0.2">
      <c r="A2" s="1" t="s">
        <v>135</v>
      </c>
    </row>
    <row r="3" spans="1:7" ht="13.5" thickBo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2.75" x14ac:dyDescent="0.2">
      <c r="A4" s="3" t="s">
        <v>7</v>
      </c>
      <c r="B4" s="3"/>
      <c r="C4" s="3"/>
      <c r="D4" s="3"/>
      <c r="E4" s="3"/>
      <c r="F4" s="3"/>
      <c r="G4" s="4"/>
    </row>
    <row r="5" spans="1:7" ht="12.75" x14ac:dyDescent="0.2">
      <c r="A5" s="28" t="s">
        <v>99</v>
      </c>
      <c r="B5" s="29">
        <v>1500</v>
      </c>
      <c r="C5" s="29">
        <v>349389</v>
      </c>
      <c r="D5" s="29">
        <v>349389</v>
      </c>
      <c r="E5" s="29">
        <v>219734.03</v>
      </c>
      <c r="F5" s="29">
        <v>14648.94</v>
      </c>
      <c r="G5" s="8">
        <v>62.89</v>
      </c>
    </row>
    <row r="6" spans="1:7" ht="12.75" x14ac:dyDescent="0.2">
      <c r="A6" s="28" t="s">
        <v>100</v>
      </c>
      <c r="B6" s="29">
        <v>1500</v>
      </c>
      <c r="C6" s="29">
        <v>349389</v>
      </c>
      <c r="D6" s="29">
        <v>349389</v>
      </c>
      <c r="E6" s="29">
        <v>219734.03</v>
      </c>
      <c r="F6" s="29">
        <v>14648.94</v>
      </c>
      <c r="G6" s="8">
        <v>62.89</v>
      </c>
    </row>
    <row r="7" spans="1:7" ht="12.75" x14ac:dyDescent="0.2">
      <c r="A7" s="28" t="s">
        <v>101</v>
      </c>
      <c r="B7" s="29">
        <v>1962.34</v>
      </c>
      <c r="C7" s="29">
        <v>4050</v>
      </c>
      <c r="D7" s="29">
        <v>4050</v>
      </c>
      <c r="E7" s="29">
        <v>3758.83</v>
      </c>
      <c r="F7" s="30">
        <v>191.55</v>
      </c>
      <c r="G7" s="8">
        <v>92.81</v>
      </c>
    </row>
    <row r="8" spans="1:7" ht="12.75" x14ac:dyDescent="0.2">
      <c r="A8" s="28" t="s">
        <v>102</v>
      </c>
      <c r="B8" s="29">
        <v>1962.34</v>
      </c>
      <c r="C8" s="29">
        <v>4050</v>
      </c>
      <c r="D8" s="29">
        <v>4050</v>
      </c>
      <c r="E8" s="29">
        <v>3758.83</v>
      </c>
      <c r="F8" s="30">
        <v>191.55</v>
      </c>
      <c r="G8" s="8">
        <v>92.81</v>
      </c>
    </row>
    <row r="9" spans="1:7" ht="12.75" x14ac:dyDescent="0.2">
      <c r="A9" s="28" t="s">
        <v>103</v>
      </c>
      <c r="B9" s="29">
        <v>88677.06</v>
      </c>
      <c r="C9" s="29">
        <v>103900</v>
      </c>
      <c r="D9" s="29">
        <v>103900</v>
      </c>
      <c r="E9" s="29">
        <v>120215.06</v>
      </c>
      <c r="F9" s="30">
        <v>135.57</v>
      </c>
      <c r="G9" s="8">
        <v>115.7</v>
      </c>
    </row>
    <row r="10" spans="1:7" ht="12.75" x14ac:dyDescent="0.2">
      <c r="A10" s="28" t="s">
        <v>104</v>
      </c>
      <c r="B10" s="29">
        <v>8148.21</v>
      </c>
      <c r="C10" s="29">
        <v>10900</v>
      </c>
      <c r="D10" s="29">
        <v>10900</v>
      </c>
      <c r="E10" s="29">
        <v>3357.32</v>
      </c>
      <c r="F10" s="30">
        <v>41.2</v>
      </c>
      <c r="G10" s="8">
        <v>30.8</v>
      </c>
    </row>
    <row r="11" spans="1:7" ht="12.75" x14ac:dyDescent="0.2">
      <c r="A11" s="28" t="s">
        <v>105</v>
      </c>
      <c r="B11" s="29">
        <v>80528.850000000006</v>
      </c>
      <c r="C11" s="29">
        <v>93000</v>
      </c>
      <c r="D11" s="29">
        <v>93000</v>
      </c>
      <c r="E11" s="29">
        <v>116857.74</v>
      </c>
      <c r="F11" s="30">
        <v>145.11000000000001</v>
      </c>
      <c r="G11" s="8">
        <v>125.65</v>
      </c>
    </row>
    <row r="12" spans="1:7" ht="12.75" x14ac:dyDescent="0.2">
      <c r="A12" s="28" t="s">
        <v>106</v>
      </c>
      <c r="B12" s="29">
        <v>1024366.57</v>
      </c>
      <c r="C12" s="29">
        <v>1056479</v>
      </c>
      <c r="D12" s="29">
        <v>1056479</v>
      </c>
      <c r="E12" s="29">
        <v>1179913.3899999999</v>
      </c>
      <c r="F12" s="30">
        <v>115.18</v>
      </c>
      <c r="G12" s="8">
        <v>111.68</v>
      </c>
    </row>
    <row r="13" spans="1:7" ht="12.75" x14ac:dyDescent="0.2">
      <c r="A13" s="28" t="s">
        <v>107</v>
      </c>
      <c r="B13" s="30">
        <v>676.49</v>
      </c>
      <c r="C13" s="29">
        <v>170000</v>
      </c>
      <c r="D13" s="29">
        <v>170000</v>
      </c>
      <c r="E13" s="29">
        <v>33751.589999999997</v>
      </c>
      <c r="F13" s="29">
        <v>4989.22</v>
      </c>
      <c r="G13" s="8">
        <v>19.850000000000001</v>
      </c>
    </row>
    <row r="14" spans="1:7" ht="12.75" x14ac:dyDescent="0.2">
      <c r="A14" s="28" t="s">
        <v>108</v>
      </c>
      <c r="B14" s="29">
        <v>1023690.08</v>
      </c>
      <c r="C14" s="29">
        <v>886479</v>
      </c>
      <c r="D14" s="29">
        <v>886479</v>
      </c>
      <c r="E14" s="29">
        <v>1146161.8</v>
      </c>
      <c r="F14" s="30">
        <v>111.96</v>
      </c>
      <c r="G14" s="8">
        <v>129.29</v>
      </c>
    </row>
    <row r="15" spans="1:7" ht="38.25" x14ac:dyDescent="0.2">
      <c r="A15" s="28" t="s">
        <v>109</v>
      </c>
      <c r="B15" s="30">
        <v>261.64</v>
      </c>
      <c r="C15" s="31"/>
      <c r="D15" s="31"/>
      <c r="E15" s="31"/>
      <c r="F15" s="31"/>
      <c r="G15" s="9"/>
    </row>
    <row r="16" spans="1:7" ht="38.25" x14ac:dyDescent="0.2">
      <c r="A16" s="28" t="s">
        <v>110</v>
      </c>
      <c r="B16" s="30">
        <v>261.64</v>
      </c>
      <c r="C16" s="31"/>
      <c r="D16" s="31"/>
      <c r="E16" s="31"/>
      <c r="F16" s="31"/>
      <c r="G16" s="9"/>
    </row>
    <row r="17" spans="1:7" ht="12" x14ac:dyDescent="0.2">
      <c r="A17" s="25" t="s">
        <v>43</v>
      </c>
      <c r="B17" s="26">
        <v>1116767.6100000001</v>
      </c>
      <c r="C17" s="26">
        <v>1513818</v>
      </c>
      <c r="D17" s="26">
        <v>1513818</v>
      </c>
      <c r="E17" s="26">
        <v>1523621.31</v>
      </c>
      <c r="F17" s="27">
        <v>136.43</v>
      </c>
      <c r="G17" s="8">
        <v>100.65</v>
      </c>
    </row>
    <row r="18" spans="1:7" ht="12.75" x14ac:dyDescent="0.2">
      <c r="A18" s="28" t="s">
        <v>99</v>
      </c>
      <c r="B18" s="29">
        <v>1500</v>
      </c>
      <c r="C18" s="29">
        <v>349389</v>
      </c>
      <c r="D18" s="29">
        <v>349389</v>
      </c>
      <c r="E18" s="29">
        <v>349488.09</v>
      </c>
      <c r="F18" s="29">
        <v>23299.21</v>
      </c>
      <c r="G18" s="8">
        <v>100.03</v>
      </c>
    </row>
    <row r="19" spans="1:7" ht="12.75" x14ac:dyDescent="0.2">
      <c r="A19" s="28" t="s">
        <v>100</v>
      </c>
      <c r="B19" s="29">
        <v>1500</v>
      </c>
      <c r="C19" s="29">
        <v>349389</v>
      </c>
      <c r="D19" s="29">
        <v>349389</v>
      </c>
      <c r="E19" s="29">
        <v>349488.09</v>
      </c>
      <c r="F19" s="29">
        <v>23299.21</v>
      </c>
      <c r="G19" s="8">
        <v>100.03</v>
      </c>
    </row>
    <row r="20" spans="1:7" ht="12.75" x14ac:dyDescent="0.2">
      <c r="A20" s="28" t="s">
        <v>101</v>
      </c>
      <c r="B20" s="29">
        <v>1192.72</v>
      </c>
      <c r="C20" s="29">
        <v>4050</v>
      </c>
      <c r="D20" s="29">
        <v>4050</v>
      </c>
      <c r="E20" s="29">
        <v>3638.52</v>
      </c>
      <c r="F20" s="30">
        <v>305.06</v>
      </c>
      <c r="G20" s="8">
        <v>89.84</v>
      </c>
    </row>
    <row r="21" spans="1:7" ht="12.75" x14ac:dyDescent="0.2">
      <c r="A21" s="28" t="s">
        <v>102</v>
      </c>
      <c r="B21" s="29">
        <v>1192.72</v>
      </c>
      <c r="C21" s="29">
        <v>4050</v>
      </c>
      <c r="D21" s="29">
        <v>4050</v>
      </c>
      <c r="E21" s="29">
        <v>3638.52</v>
      </c>
      <c r="F21" s="30">
        <v>305.06</v>
      </c>
      <c r="G21" s="8">
        <v>89.84</v>
      </c>
    </row>
    <row r="22" spans="1:7" ht="12.75" x14ac:dyDescent="0.2">
      <c r="A22" s="28" t="s">
        <v>103</v>
      </c>
      <c r="B22" s="29">
        <v>84060.04</v>
      </c>
      <c r="C22" s="29">
        <v>103900</v>
      </c>
      <c r="D22" s="29">
        <v>103900</v>
      </c>
      <c r="E22" s="29">
        <v>121719.49</v>
      </c>
      <c r="F22" s="30">
        <v>144.80000000000001</v>
      </c>
      <c r="G22" s="8">
        <v>117.15</v>
      </c>
    </row>
    <row r="23" spans="1:7" ht="12.75" x14ac:dyDescent="0.2">
      <c r="A23" s="28" t="s">
        <v>104</v>
      </c>
      <c r="B23" s="29">
        <v>9254.7900000000009</v>
      </c>
      <c r="C23" s="29">
        <v>10900</v>
      </c>
      <c r="D23" s="29">
        <v>10900</v>
      </c>
      <c r="E23" s="29">
        <v>2124.0100000000002</v>
      </c>
      <c r="F23" s="30">
        <v>22.95</v>
      </c>
      <c r="G23" s="8">
        <v>19.489999999999998</v>
      </c>
    </row>
    <row r="24" spans="1:7" ht="12.75" x14ac:dyDescent="0.2">
      <c r="A24" s="28" t="s">
        <v>105</v>
      </c>
      <c r="B24" s="29">
        <v>74805.25</v>
      </c>
      <c r="C24" s="29">
        <v>93000</v>
      </c>
      <c r="D24" s="29">
        <v>93000</v>
      </c>
      <c r="E24" s="29">
        <v>119595.48</v>
      </c>
      <c r="F24" s="30">
        <v>159.88</v>
      </c>
      <c r="G24" s="8">
        <v>128.6</v>
      </c>
    </row>
    <row r="25" spans="1:7" ht="12.75" x14ac:dyDescent="0.2">
      <c r="A25" s="28" t="s">
        <v>106</v>
      </c>
      <c r="B25" s="29">
        <v>1024288.65</v>
      </c>
      <c r="C25" s="29">
        <v>1056479</v>
      </c>
      <c r="D25" s="29">
        <v>1056479</v>
      </c>
      <c r="E25" s="29">
        <v>1268491.3899999999</v>
      </c>
      <c r="F25" s="30">
        <v>123.84</v>
      </c>
      <c r="G25" s="8">
        <v>120.07</v>
      </c>
    </row>
    <row r="26" spans="1:7" ht="12.75" x14ac:dyDescent="0.2">
      <c r="A26" s="28" t="s">
        <v>107</v>
      </c>
      <c r="B26" s="30">
        <v>447.25</v>
      </c>
      <c r="C26" s="29">
        <v>170000</v>
      </c>
      <c r="D26" s="29">
        <v>170000</v>
      </c>
      <c r="E26" s="29">
        <v>33751.589999999997</v>
      </c>
      <c r="F26" s="29">
        <v>7546.47</v>
      </c>
      <c r="G26" s="8">
        <v>19.850000000000001</v>
      </c>
    </row>
    <row r="27" spans="1:7" ht="12.75" x14ac:dyDescent="0.2">
      <c r="A27" s="28" t="s">
        <v>108</v>
      </c>
      <c r="B27" s="29">
        <v>1023841.4</v>
      </c>
      <c r="C27" s="29">
        <v>886479</v>
      </c>
      <c r="D27" s="29">
        <v>886479</v>
      </c>
      <c r="E27" s="29">
        <v>1234739.8</v>
      </c>
      <c r="F27" s="30">
        <v>120.6</v>
      </c>
      <c r="G27" s="8">
        <v>139.29</v>
      </c>
    </row>
    <row r="28" spans="1:7" ht="38.25" x14ac:dyDescent="0.2">
      <c r="A28" s="28" t="s">
        <v>109</v>
      </c>
      <c r="B28" s="29">
        <v>2033.44</v>
      </c>
      <c r="C28" s="31"/>
      <c r="D28" s="31"/>
      <c r="E28" s="31"/>
      <c r="F28" s="31"/>
      <c r="G28" s="9"/>
    </row>
    <row r="29" spans="1:7" ht="38.25" x14ac:dyDescent="0.2">
      <c r="A29" s="28" t="s">
        <v>110</v>
      </c>
      <c r="B29" s="29">
        <v>2033.44</v>
      </c>
      <c r="C29" s="31"/>
      <c r="D29" s="31"/>
      <c r="E29" s="31"/>
      <c r="F29" s="31"/>
      <c r="G29" s="9"/>
    </row>
    <row r="30" spans="1:7" ht="12" x14ac:dyDescent="0.2">
      <c r="A30" s="25" t="s">
        <v>98</v>
      </c>
      <c r="B30" s="26">
        <v>1113074.8500000001</v>
      </c>
      <c r="C30" s="26">
        <v>1513818</v>
      </c>
      <c r="D30" s="26">
        <v>1513818</v>
      </c>
      <c r="E30" s="26">
        <v>1743337.49</v>
      </c>
      <c r="F30" s="27">
        <v>156.62</v>
      </c>
      <c r="G30" s="8">
        <v>115.16</v>
      </c>
    </row>
  </sheetData>
  <pageMargins left="0.7" right="0.7" top="0.75" bottom="0.75" header="0.3" footer="0.3"/>
  <pageSetup paperSize="9" scale="4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D13F-F691-40C0-BDD6-5EACA3354BD0}">
  <sheetPr>
    <pageSetUpPr fitToPage="1"/>
  </sheetPr>
  <dimension ref="A2:G6"/>
  <sheetViews>
    <sheetView workbookViewId="0">
      <selection activeCell="B2" sqref="A2:XFD2"/>
    </sheetView>
  </sheetViews>
  <sheetFormatPr defaultRowHeight="11.25" x14ac:dyDescent="0.15"/>
  <cols>
    <col min="1" max="1" width="40.140625" style="1" customWidth="1"/>
    <col min="2" max="2" width="46.28515625" style="1" customWidth="1"/>
    <col min="3" max="3" width="34.140625" style="1" customWidth="1"/>
    <col min="4" max="4" width="33.28515625" style="1" customWidth="1"/>
    <col min="5" max="5" width="46.28515625" style="1" customWidth="1"/>
    <col min="6" max="6" width="29.85546875" style="1" customWidth="1"/>
    <col min="7" max="7" width="30.140625" style="1" customWidth="1"/>
    <col min="8" max="16384" width="9.140625" style="1"/>
  </cols>
  <sheetData>
    <row r="2" spans="1:7" ht="12" thickBot="1" x14ac:dyDescent="0.2">
      <c r="A2" s="1" t="s">
        <v>136</v>
      </c>
    </row>
    <row r="3" spans="1:7" ht="13.5" thickBo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2.75" x14ac:dyDescent="0.2">
      <c r="A4" s="3" t="s">
        <v>7</v>
      </c>
      <c r="B4" s="3"/>
      <c r="C4" s="3"/>
      <c r="D4" s="3"/>
      <c r="E4" s="3"/>
      <c r="F4" s="3"/>
      <c r="G4" s="4"/>
    </row>
    <row r="5" spans="1:7" ht="12" x14ac:dyDescent="0.2">
      <c r="A5" s="32" t="s">
        <v>111</v>
      </c>
      <c r="B5" s="26">
        <v>1113074.8500000001</v>
      </c>
      <c r="C5" s="26">
        <v>1513818</v>
      </c>
      <c r="D5" s="26">
        <v>1513818</v>
      </c>
      <c r="E5" s="26">
        <v>1743337.49</v>
      </c>
      <c r="F5" s="27">
        <v>156.62</v>
      </c>
      <c r="G5" s="8">
        <v>115.16</v>
      </c>
    </row>
    <row r="6" spans="1:7" ht="12" x14ac:dyDescent="0.2">
      <c r="A6" s="25" t="s">
        <v>98</v>
      </c>
      <c r="B6" s="26">
        <v>1113074.8500000001</v>
      </c>
      <c r="C6" s="26">
        <v>1513818</v>
      </c>
      <c r="D6" s="26">
        <v>1513818</v>
      </c>
      <c r="E6" s="26">
        <v>1743337.49</v>
      </c>
      <c r="F6" s="27">
        <v>156.62</v>
      </c>
      <c r="G6" s="8">
        <v>115.16</v>
      </c>
    </row>
  </sheetData>
  <pageMargins left="0.7" right="0.7" top="0.75" bottom="0.75" header="0.3" footer="0.3"/>
  <pageSetup paperSize="9"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055B-BBC8-41F1-BB81-854C6FE542A0}">
  <sheetPr>
    <pageSetUpPr fitToPage="1"/>
  </sheetPr>
  <dimension ref="A1:G25"/>
  <sheetViews>
    <sheetView workbookViewId="0">
      <selection activeCell="B12" sqref="B12"/>
    </sheetView>
  </sheetViews>
  <sheetFormatPr defaultColWidth="8.85546875" defaultRowHeight="10.5" x14ac:dyDescent="0.2"/>
  <cols>
    <col min="1" max="1" width="44.7109375" style="48" customWidth="1"/>
    <col min="2" max="2" width="40.7109375" style="48" customWidth="1"/>
    <col min="3" max="3" width="27.28515625" style="48" customWidth="1"/>
    <col min="4" max="4" width="26.42578125" style="48" customWidth="1"/>
    <col min="5" max="5" width="48.28515625" style="48" customWidth="1"/>
    <col min="6" max="6" width="23.28515625" style="48" customWidth="1"/>
    <col min="7" max="7" width="23.7109375" style="48" customWidth="1"/>
    <col min="8" max="16384" width="8.85546875" style="48"/>
  </cols>
  <sheetData>
    <row r="1" spans="1:7" s="44" customFormat="1" ht="15.75" x14ac:dyDescent="0.25">
      <c r="A1" s="43" t="s">
        <v>138</v>
      </c>
      <c r="G1" s="45"/>
    </row>
    <row r="2" spans="1:7" s="46" customFormat="1" ht="12.75" x14ac:dyDescent="0.2"/>
    <row r="3" spans="1:7" s="44" customFormat="1" ht="15.75" x14ac:dyDescent="0.25">
      <c r="A3" s="47" t="s">
        <v>139</v>
      </c>
      <c r="B3" s="47"/>
      <c r="C3" s="47"/>
      <c r="D3" s="47"/>
      <c r="E3" s="47"/>
      <c r="F3" s="47"/>
      <c r="G3" s="47"/>
    </row>
    <row r="5" spans="1:7" ht="13.5" thickBot="1" x14ac:dyDescent="0.25">
      <c r="A5" s="89"/>
      <c r="B5" s="90"/>
      <c r="C5" s="90"/>
      <c r="D5" s="90"/>
      <c r="E5" s="90"/>
      <c r="F5" s="90"/>
      <c r="G5" s="90"/>
    </row>
    <row r="6" spans="1:7" ht="11.25" thickBot="1" x14ac:dyDescent="0.25">
      <c r="A6" s="51" t="s">
        <v>0</v>
      </c>
      <c r="B6" s="51" t="s">
        <v>1</v>
      </c>
      <c r="C6" s="51" t="s">
        <v>2</v>
      </c>
      <c r="D6" s="51" t="s">
        <v>3</v>
      </c>
      <c r="E6" s="51" t="s">
        <v>140</v>
      </c>
      <c r="F6" s="51" t="s">
        <v>5</v>
      </c>
      <c r="G6" s="51" t="s">
        <v>6</v>
      </c>
    </row>
    <row r="7" spans="1:7" s="53" customFormat="1" ht="11.25" x14ac:dyDescent="0.2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 t="s">
        <v>141</v>
      </c>
      <c r="G7" s="52" t="s">
        <v>142</v>
      </c>
    </row>
    <row r="8" spans="1:7" s="46" customFormat="1" ht="12.75" x14ac:dyDescent="0.2">
      <c r="A8" s="54" t="s">
        <v>143</v>
      </c>
      <c r="B8" s="55"/>
      <c r="C8" s="55"/>
      <c r="D8" s="55"/>
      <c r="E8" s="55"/>
      <c r="F8" s="56"/>
      <c r="G8" s="57"/>
    </row>
    <row r="9" spans="1:7" s="46" customFormat="1" ht="12.75" x14ac:dyDescent="0.2">
      <c r="A9" s="58" t="s">
        <v>144</v>
      </c>
      <c r="B9" s="59">
        <v>0</v>
      </c>
      <c r="C9" s="59">
        <v>0</v>
      </c>
      <c r="D9" s="59">
        <v>0</v>
      </c>
      <c r="E9" s="59">
        <v>0</v>
      </c>
      <c r="F9" s="60" t="s">
        <v>145</v>
      </c>
      <c r="G9" s="60" t="s">
        <v>145</v>
      </c>
    </row>
    <row r="10" spans="1:7" s="46" customFormat="1" ht="25.5" x14ac:dyDescent="0.2">
      <c r="A10" s="61" t="s">
        <v>146</v>
      </c>
      <c r="B10" s="59">
        <v>0</v>
      </c>
      <c r="C10" s="59">
        <v>0</v>
      </c>
      <c r="D10" s="59">
        <v>0</v>
      </c>
      <c r="E10" s="59">
        <v>0</v>
      </c>
      <c r="F10" s="60" t="s">
        <v>145</v>
      </c>
      <c r="G10" s="60" t="s">
        <v>145</v>
      </c>
    </row>
    <row r="11" spans="1:7" s="65" customFormat="1" ht="25.5" x14ac:dyDescent="0.2">
      <c r="A11" s="62" t="s">
        <v>147</v>
      </c>
      <c r="B11" s="63">
        <v>0</v>
      </c>
      <c r="C11" s="63">
        <v>0</v>
      </c>
      <c r="D11" s="63">
        <v>0</v>
      </c>
      <c r="E11" s="63">
        <v>0</v>
      </c>
      <c r="F11" s="64" t="s">
        <v>145</v>
      </c>
      <c r="G11" s="60" t="s">
        <v>145</v>
      </c>
    </row>
    <row r="12" spans="1:7" s="65" customFormat="1" ht="38.25" x14ac:dyDescent="0.2">
      <c r="A12" s="61" t="s">
        <v>148</v>
      </c>
      <c r="B12" s="59">
        <v>0</v>
      </c>
      <c r="C12" s="59">
        <v>0</v>
      </c>
      <c r="D12" s="59">
        <v>0</v>
      </c>
      <c r="E12" s="59">
        <v>0</v>
      </c>
      <c r="F12" s="60" t="s">
        <v>145</v>
      </c>
      <c r="G12" s="60" t="s">
        <v>145</v>
      </c>
    </row>
    <row r="13" spans="1:7" s="46" customFormat="1" ht="25.5" x14ac:dyDescent="0.2">
      <c r="A13" s="62" t="s">
        <v>149</v>
      </c>
      <c r="B13" s="63">
        <v>0</v>
      </c>
      <c r="C13" s="63">
        <v>0</v>
      </c>
      <c r="D13" s="63">
        <v>0</v>
      </c>
      <c r="E13" s="63">
        <v>0</v>
      </c>
      <c r="F13" s="64" t="s">
        <v>145</v>
      </c>
      <c r="G13" s="60" t="s">
        <v>145</v>
      </c>
    </row>
    <row r="14" spans="1:7" s="46" customFormat="1" ht="12.75" x14ac:dyDescent="0.2">
      <c r="A14" s="62"/>
      <c r="B14" s="66"/>
      <c r="C14" s="66"/>
      <c r="D14" s="66"/>
      <c r="E14" s="66"/>
      <c r="F14" s="64"/>
      <c r="G14" s="60"/>
    </row>
    <row r="15" spans="1:7" s="46" customFormat="1" ht="12.75" x14ac:dyDescent="0.2">
      <c r="A15" s="67" t="s">
        <v>150</v>
      </c>
      <c r="B15" s="68">
        <v>0</v>
      </c>
      <c r="C15" s="68">
        <v>0</v>
      </c>
      <c r="D15" s="68">
        <v>0</v>
      </c>
      <c r="E15" s="68">
        <v>0</v>
      </c>
      <c r="F15" s="69" t="s">
        <v>145</v>
      </c>
      <c r="G15" s="69" t="s">
        <v>145</v>
      </c>
    </row>
    <row r="16" spans="1:7" s="46" customFormat="1" ht="12.75" x14ac:dyDescent="0.2">
      <c r="A16" s="70"/>
      <c r="B16" s="71"/>
      <c r="C16" s="71"/>
      <c r="D16" s="71"/>
      <c r="E16" s="71"/>
      <c r="F16" s="72"/>
      <c r="G16" s="73"/>
    </row>
    <row r="17" spans="1:7" s="46" customFormat="1" ht="12.75" x14ac:dyDescent="0.2">
      <c r="A17" s="54" t="s">
        <v>151</v>
      </c>
      <c r="B17" s="74"/>
      <c r="C17" s="74"/>
      <c r="D17" s="74"/>
      <c r="E17" s="74"/>
      <c r="F17" s="75" t="s">
        <v>145</v>
      </c>
      <c r="G17" s="75" t="s">
        <v>145</v>
      </c>
    </row>
    <row r="18" spans="1:7" s="46" customFormat="1" ht="25.5" x14ac:dyDescent="0.2">
      <c r="A18" s="58" t="s">
        <v>152</v>
      </c>
      <c r="B18" s="59">
        <v>0</v>
      </c>
      <c r="C18" s="59">
        <v>0</v>
      </c>
      <c r="D18" s="59">
        <v>0</v>
      </c>
      <c r="E18" s="59">
        <v>0</v>
      </c>
      <c r="F18" s="60" t="s">
        <v>145</v>
      </c>
      <c r="G18" s="60" t="s">
        <v>145</v>
      </c>
    </row>
    <row r="19" spans="1:7" s="46" customFormat="1" ht="38.25" x14ac:dyDescent="0.2">
      <c r="A19" s="61" t="s">
        <v>153</v>
      </c>
      <c r="B19" s="59">
        <v>0</v>
      </c>
      <c r="C19" s="59">
        <v>0</v>
      </c>
      <c r="D19" s="59">
        <v>0</v>
      </c>
      <c r="E19" s="59">
        <v>0</v>
      </c>
      <c r="F19" s="60" t="s">
        <v>145</v>
      </c>
      <c r="G19" s="60" t="s">
        <v>145</v>
      </c>
    </row>
    <row r="20" spans="1:7" s="46" customFormat="1" ht="25.5" x14ac:dyDescent="0.2">
      <c r="A20" s="62" t="s">
        <v>154</v>
      </c>
      <c r="B20" s="63">
        <v>0</v>
      </c>
      <c r="C20" s="63">
        <v>0</v>
      </c>
      <c r="D20" s="63">
        <v>0</v>
      </c>
      <c r="E20" s="63">
        <v>0</v>
      </c>
      <c r="F20" s="64" t="s">
        <v>145</v>
      </c>
      <c r="G20" s="60" t="s">
        <v>145</v>
      </c>
    </row>
    <row r="21" spans="1:7" s="65" customFormat="1" ht="38.25" x14ac:dyDescent="0.2">
      <c r="A21" s="61" t="s">
        <v>155</v>
      </c>
      <c r="B21" s="59">
        <v>0</v>
      </c>
      <c r="C21" s="59">
        <v>0</v>
      </c>
      <c r="D21" s="59">
        <v>0</v>
      </c>
      <c r="E21" s="59">
        <v>0</v>
      </c>
      <c r="F21" s="60" t="s">
        <v>145</v>
      </c>
      <c r="G21" s="60" t="s">
        <v>145</v>
      </c>
    </row>
    <row r="22" spans="1:7" s="46" customFormat="1" ht="25.5" x14ac:dyDescent="0.2">
      <c r="A22" s="62" t="s">
        <v>156</v>
      </c>
      <c r="B22" s="63">
        <v>0</v>
      </c>
      <c r="C22" s="63">
        <v>0</v>
      </c>
      <c r="D22" s="63">
        <v>0</v>
      </c>
      <c r="E22" s="63">
        <v>0</v>
      </c>
      <c r="F22" s="64" t="s">
        <v>145</v>
      </c>
      <c r="G22" s="60" t="s">
        <v>145</v>
      </c>
    </row>
    <row r="23" spans="1:7" s="46" customFormat="1" ht="38.25" x14ac:dyDescent="0.2">
      <c r="A23" s="62" t="s">
        <v>157</v>
      </c>
      <c r="B23" s="63">
        <v>0</v>
      </c>
      <c r="C23" s="63">
        <v>0</v>
      </c>
      <c r="D23" s="63">
        <v>0</v>
      </c>
      <c r="E23" s="63">
        <v>0</v>
      </c>
      <c r="F23" s="64" t="s">
        <v>145</v>
      </c>
      <c r="G23" s="60" t="s">
        <v>145</v>
      </c>
    </row>
    <row r="24" spans="1:7" s="46" customFormat="1" ht="12.75" x14ac:dyDescent="0.2">
      <c r="A24" s="62"/>
      <c r="B24" s="66"/>
      <c r="C24" s="66"/>
      <c r="D24" s="66"/>
      <c r="E24" s="66"/>
      <c r="F24" s="64"/>
      <c r="G24" s="64"/>
    </row>
    <row r="25" spans="1:7" s="46" customFormat="1" ht="12.75" x14ac:dyDescent="0.2">
      <c r="A25" s="67" t="s">
        <v>158</v>
      </c>
      <c r="B25" s="68">
        <v>0</v>
      </c>
      <c r="C25" s="68">
        <v>0</v>
      </c>
      <c r="D25" s="68">
        <v>0</v>
      </c>
      <c r="E25" s="68">
        <v>0</v>
      </c>
      <c r="F25" s="69" t="s">
        <v>145</v>
      </c>
      <c r="G25" s="69" t="s">
        <v>145</v>
      </c>
    </row>
  </sheetData>
  <mergeCells count="1">
    <mergeCell ref="A5:G5"/>
  </mergeCells>
  <conditionalFormatting sqref="B11:E11">
    <cfRule type="containsBlanks" dxfId="8" priority="4">
      <formula>LEN(TRIM(B11))=0</formula>
    </cfRule>
  </conditionalFormatting>
  <conditionalFormatting sqref="B13:E13">
    <cfRule type="containsBlanks" dxfId="7" priority="3">
      <formula>LEN(TRIM(B13))=0</formula>
    </cfRule>
  </conditionalFormatting>
  <conditionalFormatting sqref="B20:E20">
    <cfRule type="containsBlanks" dxfId="6" priority="2">
      <formula>LEN(TRIM(B20))=0</formula>
    </cfRule>
  </conditionalFormatting>
  <conditionalFormatting sqref="B22:E23">
    <cfRule type="containsBlanks" dxfId="5" priority="1">
      <formula>LEN(TRIM(B22))=0</formula>
    </cfRule>
  </conditionalFormatting>
  <pageMargins left="0.7" right="0.7" top="0.75" bottom="0.75" header="0.3" footer="0.3"/>
  <pageSetup paperSize="9" scale="5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F809-4EDA-4FA7-9B1C-A7C0EFD085D6}">
  <sheetPr>
    <pageSetUpPr fitToPage="1"/>
  </sheetPr>
  <dimension ref="A1:I24"/>
  <sheetViews>
    <sheetView workbookViewId="0">
      <selection activeCell="A22" sqref="A22"/>
    </sheetView>
  </sheetViews>
  <sheetFormatPr defaultColWidth="8.85546875" defaultRowHeight="10.5" x14ac:dyDescent="0.2"/>
  <cols>
    <col min="1" max="1" width="60" style="50" customWidth="1"/>
    <col min="2" max="2" width="40.7109375" style="50" customWidth="1"/>
    <col min="3" max="3" width="27.28515625" style="50" customWidth="1"/>
    <col min="4" max="4" width="26.42578125" style="50" customWidth="1"/>
    <col min="5" max="5" width="48.28515625" style="50" customWidth="1"/>
    <col min="6" max="6" width="23.28515625" style="50" customWidth="1"/>
    <col min="7" max="7" width="23.7109375" style="50" customWidth="1"/>
    <col min="8" max="16384" width="8.85546875" style="50"/>
  </cols>
  <sheetData>
    <row r="1" spans="1:9" s="44" customFormat="1" ht="15.75" x14ac:dyDescent="0.25">
      <c r="A1" s="47" t="s">
        <v>159</v>
      </c>
      <c r="B1" s="47"/>
      <c r="C1" s="47"/>
      <c r="D1" s="47"/>
      <c r="E1" s="47"/>
      <c r="F1" s="47"/>
      <c r="G1" s="47"/>
    </row>
    <row r="3" spans="1:9" ht="13.5" thickBot="1" x14ac:dyDescent="0.25">
      <c r="A3" s="89"/>
      <c r="B3" s="90"/>
      <c r="C3" s="90"/>
      <c r="D3" s="90"/>
      <c r="E3" s="90"/>
      <c r="F3" s="90"/>
      <c r="G3" s="90"/>
    </row>
    <row r="4" spans="1:9" ht="11.25" thickBot="1" x14ac:dyDescent="0.25">
      <c r="A4" s="51" t="s">
        <v>0</v>
      </c>
      <c r="B4" s="51" t="s">
        <v>1</v>
      </c>
      <c r="C4" s="51" t="s">
        <v>2</v>
      </c>
      <c r="D4" s="51" t="s">
        <v>3</v>
      </c>
      <c r="E4" s="51" t="s">
        <v>140</v>
      </c>
      <c r="F4" s="51" t="s">
        <v>5</v>
      </c>
      <c r="G4" s="51" t="s">
        <v>6</v>
      </c>
    </row>
    <row r="5" spans="1:9" s="53" customFormat="1" ht="11.25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76" t="s">
        <v>141</v>
      </c>
      <c r="G5" s="76" t="s">
        <v>142</v>
      </c>
    </row>
    <row r="6" spans="1:9" s="46" customFormat="1" ht="12.75" x14ac:dyDescent="0.2">
      <c r="A6" s="54" t="s">
        <v>160</v>
      </c>
      <c r="B6" s="77"/>
      <c r="C6" s="77"/>
      <c r="D6" s="77"/>
      <c r="E6" s="77"/>
      <c r="F6" s="78"/>
      <c r="G6" s="78"/>
    </row>
    <row r="7" spans="1:9" s="46" customFormat="1" ht="12.75" x14ac:dyDescent="0.2">
      <c r="A7" s="61" t="s">
        <v>99</v>
      </c>
      <c r="B7" s="79">
        <f>B8</f>
        <v>0</v>
      </c>
      <c r="C7" s="79">
        <f t="shared" ref="C7:E7" si="0">C8</f>
        <v>0</v>
      </c>
      <c r="D7" s="79">
        <f t="shared" si="0"/>
        <v>0</v>
      </c>
      <c r="E7" s="79">
        <f t="shared" si="0"/>
        <v>0</v>
      </c>
      <c r="F7" s="60" t="str">
        <f>IFERROR(E7/B7*100,"-")</f>
        <v>-</v>
      </c>
      <c r="G7" s="60" t="str">
        <f>IFERROR(E7/D7*100,"-")</f>
        <v>-</v>
      </c>
      <c r="H7" s="80"/>
    </row>
    <row r="8" spans="1:9" s="46" customFormat="1" ht="12.75" x14ac:dyDescent="0.2">
      <c r="A8" s="62" t="s">
        <v>100</v>
      </c>
      <c r="B8" s="81">
        <v>0</v>
      </c>
      <c r="C8" s="81">
        <v>0</v>
      </c>
      <c r="D8" s="81">
        <v>0</v>
      </c>
      <c r="E8" s="81">
        <v>0</v>
      </c>
      <c r="F8" s="64" t="str">
        <f t="shared" ref="F8:F14" si="1">IFERROR(E8/B8*100,"-")</f>
        <v>-</v>
      </c>
      <c r="G8" s="64" t="str">
        <f t="shared" ref="G8:G14" si="2">IFERROR(E8/D8*100,"-")</f>
        <v>-</v>
      </c>
    </row>
    <row r="9" spans="1:9" s="46" customFormat="1" ht="12.75" x14ac:dyDescent="0.2">
      <c r="A9" s="61" t="s">
        <v>103</v>
      </c>
      <c r="B9" s="79">
        <f>B10</f>
        <v>0</v>
      </c>
      <c r="C9" s="79">
        <f t="shared" ref="C9:E9" si="3">C10</f>
        <v>0</v>
      </c>
      <c r="D9" s="79">
        <f t="shared" si="3"/>
        <v>0</v>
      </c>
      <c r="E9" s="79">
        <f t="shared" si="3"/>
        <v>0</v>
      </c>
      <c r="F9" s="60" t="str">
        <f t="shared" si="1"/>
        <v>-</v>
      </c>
      <c r="G9" s="60" t="str">
        <f t="shared" si="2"/>
        <v>-</v>
      </c>
      <c r="I9" s="49"/>
    </row>
    <row r="10" spans="1:9" s="46" customFormat="1" ht="12.75" x14ac:dyDescent="0.2">
      <c r="A10" s="62" t="s">
        <v>104</v>
      </c>
      <c r="B10" s="81">
        <v>0</v>
      </c>
      <c r="C10" s="81">
        <v>0</v>
      </c>
      <c r="D10" s="81">
        <v>0</v>
      </c>
      <c r="E10" s="81">
        <v>0</v>
      </c>
      <c r="F10" s="64" t="str">
        <f t="shared" si="1"/>
        <v>-</v>
      </c>
      <c r="G10" s="64" t="str">
        <f t="shared" si="2"/>
        <v>-</v>
      </c>
    </row>
    <row r="11" spans="1:9" s="46" customFormat="1" ht="12.75" x14ac:dyDescent="0.2">
      <c r="A11" s="61" t="s">
        <v>161</v>
      </c>
      <c r="B11" s="79">
        <f>B12</f>
        <v>0</v>
      </c>
      <c r="C11" s="79">
        <f t="shared" ref="C11:E11" si="4">C12</f>
        <v>0</v>
      </c>
      <c r="D11" s="79">
        <f t="shared" si="4"/>
        <v>0</v>
      </c>
      <c r="E11" s="79">
        <f t="shared" si="4"/>
        <v>0</v>
      </c>
      <c r="F11" s="60" t="str">
        <f t="shared" si="1"/>
        <v>-</v>
      </c>
      <c r="G11" s="60" t="str">
        <f t="shared" si="2"/>
        <v>-</v>
      </c>
    </row>
    <row r="12" spans="1:9" s="46" customFormat="1" ht="12.75" x14ac:dyDescent="0.2">
      <c r="A12" s="62" t="s">
        <v>162</v>
      </c>
      <c r="B12" s="81">
        <v>0</v>
      </c>
      <c r="C12" s="81">
        <v>0</v>
      </c>
      <c r="D12" s="81">
        <v>0</v>
      </c>
      <c r="E12" s="81">
        <v>0</v>
      </c>
      <c r="F12" s="64" t="str">
        <f t="shared" si="1"/>
        <v>-</v>
      </c>
      <c r="G12" s="64" t="str">
        <f t="shared" si="2"/>
        <v>-</v>
      </c>
    </row>
    <row r="13" spans="1:9" s="46" customFormat="1" ht="12.75" x14ac:dyDescent="0.2">
      <c r="A13" s="62"/>
      <c r="B13" s="82"/>
      <c r="C13" s="82"/>
      <c r="D13" s="82"/>
      <c r="E13" s="82"/>
      <c r="F13" s="64"/>
      <c r="G13" s="64"/>
    </row>
    <row r="14" spans="1:9" s="46" customFormat="1" ht="12.75" x14ac:dyDescent="0.2">
      <c r="A14" s="67" t="s">
        <v>150</v>
      </c>
      <c r="B14" s="83">
        <f>B7+B9+B11</f>
        <v>0</v>
      </c>
      <c r="C14" s="83">
        <f t="shared" ref="C14:E14" si="5">C7+C9+C11</f>
        <v>0</v>
      </c>
      <c r="D14" s="83">
        <f t="shared" si="5"/>
        <v>0</v>
      </c>
      <c r="E14" s="83">
        <f t="shared" si="5"/>
        <v>0</v>
      </c>
      <c r="F14" s="69" t="str">
        <f t="shared" si="1"/>
        <v>-</v>
      </c>
      <c r="G14" s="69" t="str">
        <f t="shared" si="2"/>
        <v>-</v>
      </c>
    </row>
    <row r="15" spans="1:9" s="46" customFormat="1" ht="12.75" x14ac:dyDescent="0.2">
      <c r="B15" s="84"/>
      <c r="C15" s="84"/>
      <c r="D15" s="84"/>
      <c r="E15" s="84"/>
      <c r="F15" s="85"/>
      <c r="G15" s="85"/>
    </row>
    <row r="16" spans="1:9" s="46" customFormat="1" ht="12.75" x14ac:dyDescent="0.2">
      <c r="B16" s="84"/>
      <c r="C16" s="84"/>
      <c r="D16" s="84"/>
      <c r="E16" s="84"/>
      <c r="F16" s="85"/>
      <c r="G16" s="85"/>
    </row>
    <row r="17" spans="1:7" s="46" customFormat="1" ht="12.75" x14ac:dyDescent="0.2">
      <c r="A17" s="54" t="s">
        <v>163</v>
      </c>
      <c r="B17" s="86"/>
      <c r="C17" s="86"/>
      <c r="D17" s="86"/>
      <c r="E17" s="86"/>
      <c r="F17" s="87"/>
      <c r="G17" s="87"/>
    </row>
    <row r="18" spans="1:7" s="46" customFormat="1" ht="12.75" x14ac:dyDescent="0.2">
      <c r="A18" s="61" t="s">
        <v>99</v>
      </c>
      <c r="B18" s="79">
        <f>B19</f>
        <v>0</v>
      </c>
      <c r="C18" s="79">
        <f t="shared" ref="C18:E18" si="6">C19</f>
        <v>0</v>
      </c>
      <c r="D18" s="79">
        <f t="shared" si="6"/>
        <v>0</v>
      </c>
      <c r="E18" s="79">
        <f t="shared" si="6"/>
        <v>0</v>
      </c>
      <c r="F18" s="60" t="str">
        <f t="shared" ref="F18:F24" si="7">IFERROR(E18/B18*100,"-")</f>
        <v>-</v>
      </c>
      <c r="G18" s="60" t="str">
        <f t="shared" ref="G18:G24" si="8">IFERROR(E18/D18*100,"-")</f>
        <v>-</v>
      </c>
    </row>
    <row r="19" spans="1:7" s="46" customFormat="1" ht="12.75" x14ac:dyDescent="0.2">
      <c r="A19" s="62" t="s">
        <v>100</v>
      </c>
      <c r="B19" s="81">
        <v>0</v>
      </c>
      <c r="C19" s="81">
        <v>0</v>
      </c>
      <c r="D19" s="81">
        <v>0</v>
      </c>
      <c r="E19" s="81">
        <v>0</v>
      </c>
      <c r="F19" s="64" t="str">
        <f t="shared" si="7"/>
        <v>-</v>
      </c>
      <c r="G19" s="64" t="str">
        <f t="shared" si="8"/>
        <v>-</v>
      </c>
    </row>
    <row r="20" spans="1:7" s="46" customFormat="1" ht="12.75" x14ac:dyDescent="0.2">
      <c r="A20" s="61" t="s">
        <v>103</v>
      </c>
      <c r="B20" s="79">
        <f>B21+B22</f>
        <v>0</v>
      </c>
      <c r="C20" s="79">
        <f t="shared" ref="C20:E20" si="9">C21+C22</f>
        <v>0</v>
      </c>
      <c r="D20" s="79">
        <f t="shared" si="9"/>
        <v>0</v>
      </c>
      <c r="E20" s="79">
        <f t="shared" si="9"/>
        <v>0</v>
      </c>
      <c r="F20" s="60" t="str">
        <f t="shared" si="7"/>
        <v>-</v>
      </c>
      <c r="G20" s="60" t="str">
        <f t="shared" si="8"/>
        <v>-</v>
      </c>
    </row>
    <row r="21" spans="1:7" s="46" customFormat="1" ht="12.75" x14ac:dyDescent="0.2">
      <c r="A21" s="62" t="s">
        <v>104</v>
      </c>
      <c r="B21" s="81">
        <v>0</v>
      </c>
      <c r="C21" s="81">
        <v>0</v>
      </c>
      <c r="D21" s="81">
        <v>0</v>
      </c>
      <c r="E21" s="81">
        <v>0</v>
      </c>
      <c r="F21" s="64" t="str">
        <f t="shared" si="7"/>
        <v>-</v>
      </c>
      <c r="G21" s="64" t="str">
        <f t="shared" si="8"/>
        <v>-</v>
      </c>
    </row>
    <row r="22" spans="1:7" s="46" customFormat="1" ht="12.75" x14ac:dyDescent="0.2">
      <c r="A22" s="62" t="s">
        <v>105</v>
      </c>
      <c r="B22" s="81">
        <v>0</v>
      </c>
      <c r="C22" s="81">
        <v>0</v>
      </c>
      <c r="D22" s="81">
        <v>0</v>
      </c>
      <c r="E22" s="81">
        <v>0</v>
      </c>
      <c r="F22" s="64" t="str">
        <f t="shared" si="7"/>
        <v>-</v>
      </c>
      <c r="G22" s="64" t="str">
        <f t="shared" si="8"/>
        <v>-</v>
      </c>
    </row>
    <row r="23" spans="1:7" s="46" customFormat="1" ht="12.75" x14ac:dyDescent="0.2">
      <c r="A23" s="62"/>
      <c r="B23" s="82"/>
      <c r="C23" s="82"/>
      <c r="D23" s="82"/>
      <c r="E23" s="82"/>
      <c r="F23" s="88"/>
      <c r="G23" s="64"/>
    </row>
    <row r="24" spans="1:7" s="46" customFormat="1" ht="12.75" x14ac:dyDescent="0.2">
      <c r="A24" s="67" t="s">
        <v>158</v>
      </c>
      <c r="B24" s="83">
        <f>B18+B20</f>
        <v>0</v>
      </c>
      <c r="C24" s="83">
        <f t="shared" ref="C24:E24" si="10">C18+C20</f>
        <v>0</v>
      </c>
      <c r="D24" s="83">
        <f t="shared" si="10"/>
        <v>0</v>
      </c>
      <c r="E24" s="83">
        <f t="shared" si="10"/>
        <v>0</v>
      </c>
      <c r="F24" s="69" t="str">
        <f t="shared" si="7"/>
        <v>-</v>
      </c>
      <c r="G24" s="69" t="str">
        <f t="shared" si="8"/>
        <v>-</v>
      </c>
    </row>
  </sheetData>
  <mergeCells count="1">
    <mergeCell ref="A3:G3"/>
  </mergeCells>
  <conditionalFormatting sqref="B8:E8">
    <cfRule type="containsBlanks" dxfId="4" priority="5">
      <formula>LEN(TRIM(B8))=0</formula>
    </cfRule>
  </conditionalFormatting>
  <conditionalFormatting sqref="B10:E10">
    <cfRule type="containsBlanks" dxfId="3" priority="4">
      <formula>LEN(TRIM(B10))=0</formula>
    </cfRule>
  </conditionalFormatting>
  <conditionalFormatting sqref="B12:E12">
    <cfRule type="containsBlanks" dxfId="2" priority="3">
      <formula>LEN(TRIM(B12))=0</formula>
    </cfRule>
  </conditionalFormatting>
  <conditionalFormatting sqref="B19:E19">
    <cfRule type="containsBlanks" dxfId="1" priority="2">
      <formula>LEN(TRIM(B19))=0</formula>
    </cfRule>
  </conditionalFormatting>
  <conditionalFormatting sqref="B21:E22">
    <cfRule type="containsBlanks" dxfId="0" priority="1">
      <formula>LEN(TRIM(B21))=0</formula>
    </cfRule>
  </conditionalFormatting>
  <pageMargins left="0.7" right="0.7" top="0.75" bottom="0.75" header="0.3" footer="0.3"/>
  <pageSetup paperSize="9" scale="50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2D6A-2D15-4EC4-A687-C420B77DFDF7}">
  <sheetPr>
    <pageSetUpPr fitToPage="1"/>
  </sheetPr>
  <dimension ref="A1:E128"/>
  <sheetViews>
    <sheetView tabSelected="1" workbookViewId="0">
      <selection activeCell="A2" sqref="A2"/>
    </sheetView>
  </sheetViews>
  <sheetFormatPr defaultRowHeight="11.25" x14ac:dyDescent="0.15"/>
  <cols>
    <col min="1" max="1" width="71" style="1" customWidth="1"/>
    <col min="2" max="2" width="48" style="1" customWidth="1"/>
    <col min="3" max="3" width="52.42578125" style="1" customWidth="1"/>
    <col min="4" max="4" width="48.85546875" style="1" customWidth="1"/>
    <col min="5" max="5" width="43.28515625" style="1" customWidth="1"/>
    <col min="6" max="16384" width="9.140625" style="1"/>
  </cols>
  <sheetData>
    <row r="1" spans="1:5" ht="12" thickBot="1" x14ac:dyDescent="0.2">
      <c r="A1" s="1" t="s">
        <v>137</v>
      </c>
    </row>
    <row r="2" spans="1:5" s="33" customFormat="1" ht="13.5" thickBot="1" x14ac:dyDescent="0.2">
      <c r="A2" s="2" t="s">
        <v>0</v>
      </c>
      <c r="B2" s="2" t="s">
        <v>112</v>
      </c>
      <c r="C2" s="2" t="s">
        <v>113</v>
      </c>
      <c r="D2" s="2" t="s">
        <v>114</v>
      </c>
      <c r="E2" s="2" t="s">
        <v>115</v>
      </c>
    </row>
    <row r="3" spans="1:5" s="37" customFormat="1" ht="12.75" x14ac:dyDescent="0.2">
      <c r="A3" s="34" t="s">
        <v>116</v>
      </c>
      <c r="B3" s="35">
        <v>1513818</v>
      </c>
      <c r="C3" s="35">
        <v>1513818</v>
      </c>
      <c r="D3" s="35">
        <v>1743337.49</v>
      </c>
      <c r="E3" s="36">
        <v>115.16</v>
      </c>
    </row>
    <row r="4" spans="1:5" s="38" customFormat="1" ht="12.75" x14ac:dyDescent="0.2">
      <c r="A4" s="10" t="s">
        <v>117</v>
      </c>
      <c r="B4" s="11">
        <v>1513818</v>
      </c>
      <c r="C4" s="11">
        <v>1513818</v>
      </c>
      <c r="D4" s="11">
        <v>1743337.49</v>
      </c>
      <c r="E4" s="13">
        <v>115.16</v>
      </c>
    </row>
    <row r="5" spans="1:5" s="39" customFormat="1" ht="12.75" x14ac:dyDescent="0.2">
      <c r="A5" s="5" t="s">
        <v>118</v>
      </c>
      <c r="B5" s="6">
        <v>1513818</v>
      </c>
      <c r="C5" s="6">
        <v>1513818</v>
      </c>
      <c r="D5" s="6">
        <v>1743337.49</v>
      </c>
      <c r="E5" s="7">
        <v>115.16</v>
      </c>
    </row>
    <row r="6" spans="1:5" s="39" customFormat="1" ht="12.75" x14ac:dyDescent="0.2">
      <c r="A6" s="31" t="s">
        <v>119</v>
      </c>
      <c r="B6" s="29">
        <v>1513818</v>
      </c>
      <c r="C6" s="29">
        <v>1513818</v>
      </c>
      <c r="D6" s="29">
        <v>1743337.49</v>
      </c>
      <c r="E6" s="30">
        <v>115.16</v>
      </c>
    </row>
    <row r="7" spans="1:5" s="39" customFormat="1" ht="12" x14ac:dyDescent="0.2">
      <c r="A7" s="21" t="s">
        <v>100</v>
      </c>
      <c r="B7" s="22">
        <v>349389</v>
      </c>
      <c r="C7" s="22">
        <v>349389</v>
      </c>
      <c r="D7" s="22">
        <v>349488.09</v>
      </c>
      <c r="E7" s="24">
        <v>100.03</v>
      </c>
    </row>
    <row r="8" spans="1:5" s="39" customFormat="1" ht="12" x14ac:dyDescent="0.2">
      <c r="A8" s="21" t="s">
        <v>102</v>
      </c>
      <c r="B8" s="22">
        <v>4050</v>
      </c>
      <c r="C8" s="22">
        <v>4050</v>
      </c>
      <c r="D8" s="22">
        <v>3638.52</v>
      </c>
      <c r="E8" s="24">
        <v>89.84</v>
      </c>
    </row>
    <row r="9" spans="1:5" s="39" customFormat="1" ht="12" x14ac:dyDescent="0.2">
      <c r="A9" s="21" t="s">
        <v>104</v>
      </c>
      <c r="B9" s="22">
        <v>10900</v>
      </c>
      <c r="C9" s="22">
        <v>10900</v>
      </c>
      <c r="D9" s="22">
        <v>2124.0100000000002</v>
      </c>
      <c r="E9" s="24">
        <v>19.489999999999998</v>
      </c>
    </row>
    <row r="10" spans="1:5" s="39" customFormat="1" ht="12" x14ac:dyDescent="0.2">
      <c r="A10" s="21" t="s">
        <v>105</v>
      </c>
      <c r="B10" s="22">
        <v>93000</v>
      </c>
      <c r="C10" s="22">
        <v>93000</v>
      </c>
      <c r="D10" s="22">
        <v>119595.48</v>
      </c>
      <c r="E10" s="24">
        <v>128.6</v>
      </c>
    </row>
    <row r="11" spans="1:5" s="39" customFormat="1" ht="12" x14ac:dyDescent="0.2">
      <c r="A11" s="21" t="s">
        <v>107</v>
      </c>
      <c r="B11" s="22">
        <v>170000</v>
      </c>
      <c r="C11" s="22">
        <v>170000</v>
      </c>
      <c r="D11" s="22">
        <v>33751.589999999997</v>
      </c>
      <c r="E11" s="24">
        <v>19.850000000000001</v>
      </c>
    </row>
    <row r="12" spans="1:5" s="39" customFormat="1" ht="12" x14ac:dyDescent="0.2">
      <c r="A12" s="21" t="s">
        <v>108</v>
      </c>
      <c r="B12" s="22">
        <v>886479</v>
      </c>
      <c r="C12" s="22">
        <v>886479</v>
      </c>
      <c r="D12" s="22">
        <v>1234739.8</v>
      </c>
      <c r="E12" s="24">
        <v>139.29</v>
      </c>
    </row>
    <row r="13" spans="1:5" s="39" customFormat="1" ht="12.75" x14ac:dyDescent="0.2">
      <c r="A13" s="5" t="s">
        <v>120</v>
      </c>
      <c r="B13" s="6">
        <v>515753</v>
      </c>
      <c r="C13" s="6">
        <v>515753</v>
      </c>
      <c r="D13" s="6">
        <v>383640.43</v>
      </c>
      <c r="E13" s="7">
        <v>74.38</v>
      </c>
    </row>
    <row r="14" spans="1:5" s="40" customFormat="1" ht="12.75" x14ac:dyDescent="0.2">
      <c r="A14" s="15" t="s">
        <v>121</v>
      </c>
      <c r="B14" s="16">
        <v>515753</v>
      </c>
      <c r="C14" s="16">
        <v>515753</v>
      </c>
      <c r="D14" s="16">
        <v>383640.43</v>
      </c>
      <c r="E14" s="17">
        <v>74.38</v>
      </c>
    </row>
    <row r="15" spans="1:5" s="39" customFormat="1" ht="12" x14ac:dyDescent="0.2">
      <c r="A15" s="21" t="s">
        <v>100</v>
      </c>
      <c r="B15" s="22">
        <v>344753</v>
      </c>
      <c r="C15" s="22">
        <v>344753</v>
      </c>
      <c r="D15" s="22">
        <v>344703</v>
      </c>
      <c r="E15" s="24">
        <v>99.99</v>
      </c>
    </row>
    <row r="16" spans="1:5" s="39" customFormat="1" ht="12.75" x14ac:dyDescent="0.2">
      <c r="A16" s="41" t="s">
        <v>95</v>
      </c>
      <c r="B16" s="6">
        <v>213753</v>
      </c>
      <c r="C16" s="6">
        <v>213753</v>
      </c>
      <c r="D16" s="6">
        <v>216851.55</v>
      </c>
      <c r="E16" s="7">
        <v>101.45</v>
      </c>
    </row>
    <row r="17" spans="1:5" s="39" customFormat="1" ht="12.75" x14ac:dyDescent="0.2">
      <c r="A17" s="42" t="s">
        <v>97</v>
      </c>
      <c r="B17" s="31"/>
      <c r="C17" s="31"/>
      <c r="D17" s="29">
        <v>216851.55</v>
      </c>
      <c r="E17" s="31"/>
    </row>
    <row r="18" spans="1:5" s="39" customFormat="1" ht="12.75" x14ac:dyDescent="0.2">
      <c r="A18" s="41" t="s">
        <v>95</v>
      </c>
      <c r="B18" s="6">
        <v>131000</v>
      </c>
      <c r="C18" s="6">
        <v>131000</v>
      </c>
      <c r="D18" s="6">
        <v>127851.45</v>
      </c>
      <c r="E18" s="7">
        <v>97.6</v>
      </c>
    </row>
    <row r="19" spans="1:5" s="39" customFormat="1" ht="12.75" x14ac:dyDescent="0.2">
      <c r="A19" s="42" t="s">
        <v>97</v>
      </c>
      <c r="B19" s="31"/>
      <c r="C19" s="31"/>
      <c r="D19" s="29">
        <v>127851.45</v>
      </c>
      <c r="E19" s="31"/>
    </row>
    <row r="20" spans="1:5" s="39" customFormat="1" ht="12" x14ac:dyDescent="0.2">
      <c r="A20" s="21" t="s">
        <v>105</v>
      </c>
      <c r="B20" s="22">
        <v>1000</v>
      </c>
      <c r="C20" s="22">
        <v>1000</v>
      </c>
      <c r="D20" s="22">
        <v>5185.84</v>
      </c>
      <c r="E20" s="24">
        <v>518.58000000000004</v>
      </c>
    </row>
    <row r="21" spans="1:5" s="39" customFormat="1" ht="12.75" x14ac:dyDescent="0.2">
      <c r="A21" s="41" t="s">
        <v>95</v>
      </c>
      <c r="B21" s="6">
        <v>1000</v>
      </c>
      <c r="C21" s="6">
        <v>1000</v>
      </c>
      <c r="D21" s="6">
        <v>5185.84</v>
      </c>
      <c r="E21" s="7">
        <v>518.58000000000004</v>
      </c>
    </row>
    <row r="22" spans="1:5" s="39" customFormat="1" ht="12.75" x14ac:dyDescent="0.2">
      <c r="A22" s="42" t="s">
        <v>97</v>
      </c>
      <c r="B22" s="31"/>
      <c r="C22" s="31"/>
      <c r="D22" s="29">
        <v>5185.84</v>
      </c>
      <c r="E22" s="31"/>
    </row>
    <row r="23" spans="1:5" s="39" customFormat="1" ht="12" x14ac:dyDescent="0.2">
      <c r="A23" s="21" t="s">
        <v>107</v>
      </c>
      <c r="B23" s="22">
        <v>170000</v>
      </c>
      <c r="C23" s="22">
        <v>170000</v>
      </c>
      <c r="D23" s="22">
        <v>33751.589999999997</v>
      </c>
      <c r="E23" s="24">
        <v>19.850000000000001</v>
      </c>
    </row>
    <row r="24" spans="1:5" s="39" customFormat="1" ht="12.75" x14ac:dyDescent="0.2">
      <c r="A24" s="41" t="s">
        <v>95</v>
      </c>
      <c r="B24" s="6">
        <v>170000</v>
      </c>
      <c r="C24" s="6">
        <v>170000</v>
      </c>
      <c r="D24" s="6">
        <v>33751.589999999997</v>
      </c>
      <c r="E24" s="7">
        <v>19.850000000000001</v>
      </c>
    </row>
    <row r="25" spans="1:5" s="39" customFormat="1" ht="12.75" x14ac:dyDescent="0.2">
      <c r="A25" s="42" t="s">
        <v>97</v>
      </c>
      <c r="B25" s="31"/>
      <c r="C25" s="31"/>
      <c r="D25" s="29">
        <v>33751.589999999997</v>
      </c>
      <c r="E25" s="31"/>
    </row>
    <row r="26" spans="1:5" s="39" customFormat="1" ht="25.5" x14ac:dyDescent="0.2">
      <c r="A26" s="5" t="s">
        <v>122</v>
      </c>
      <c r="B26" s="6">
        <v>58828</v>
      </c>
      <c r="C26" s="6">
        <v>58828</v>
      </c>
      <c r="D26" s="6">
        <v>57300.73</v>
      </c>
      <c r="E26" s="7">
        <v>97.4</v>
      </c>
    </row>
    <row r="27" spans="1:5" s="40" customFormat="1" ht="12.75" x14ac:dyDescent="0.2">
      <c r="A27" s="15" t="s">
        <v>123</v>
      </c>
      <c r="B27" s="16">
        <v>11503</v>
      </c>
      <c r="C27" s="16">
        <v>11503</v>
      </c>
      <c r="D27" s="16">
        <v>11481.91</v>
      </c>
      <c r="E27" s="17">
        <v>99.82</v>
      </c>
    </row>
    <row r="28" spans="1:5" s="39" customFormat="1" ht="12" x14ac:dyDescent="0.2">
      <c r="A28" s="21" t="s">
        <v>100</v>
      </c>
      <c r="B28" s="24">
        <v>200</v>
      </c>
      <c r="C28" s="24">
        <v>200</v>
      </c>
      <c r="D28" s="24">
        <v>350</v>
      </c>
      <c r="E28" s="24">
        <v>175</v>
      </c>
    </row>
    <row r="29" spans="1:5" s="39" customFormat="1" ht="12.75" x14ac:dyDescent="0.2">
      <c r="A29" s="41" t="s">
        <v>44</v>
      </c>
      <c r="B29" s="7">
        <v>200</v>
      </c>
      <c r="C29" s="7">
        <v>200</v>
      </c>
      <c r="D29" s="7">
        <v>200</v>
      </c>
      <c r="E29" s="7">
        <v>100</v>
      </c>
    </row>
    <row r="30" spans="1:5" s="39" customFormat="1" ht="12.75" x14ac:dyDescent="0.2">
      <c r="A30" s="42" t="s">
        <v>48</v>
      </c>
      <c r="B30" s="31"/>
      <c r="C30" s="31"/>
      <c r="D30" s="30">
        <v>200</v>
      </c>
      <c r="E30" s="31"/>
    </row>
    <row r="31" spans="1:5" s="39" customFormat="1" ht="12.75" x14ac:dyDescent="0.2">
      <c r="A31" s="41" t="s">
        <v>51</v>
      </c>
      <c r="B31" s="7">
        <v>0</v>
      </c>
      <c r="C31" s="7">
        <v>0</v>
      </c>
      <c r="D31" s="7">
        <v>150</v>
      </c>
      <c r="E31" s="7">
        <v>0</v>
      </c>
    </row>
    <row r="32" spans="1:5" s="39" customFormat="1" ht="12.75" x14ac:dyDescent="0.2">
      <c r="A32" s="42" t="s">
        <v>63</v>
      </c>
      <c r="B32" s="31"/>
      <c r="C32" s="31"/>
      <c r="D32" s="30">
        <v>150</v>
      </c>
      <c r="E32" s="31"/>
    </row>
    <row r="33" spans="1:5" s="39" customFormat="1" ht="12" x14ac:dyDescent="0.2">
      <c r="A33" s="21" t="s">
        <v>108</v>
      </c>
      <c r="B33" s="22">
        <v>11303</v>
      </c>
      <c r="C33" s="22">
        <v>11303</v>
      </c>
      <c r="D33" s="22">
        <v>11131.91</v>
      </c>
      <c r="E33" s="24">
        <v>98.49</v>
      </c>
    </row>
    <row r="34" spans="1:5" s="39" customFormat="1" ht="25.5" x14ac:dyDescent="0.2">
      <c r="A34" s="41" t="s">
        <v>80</v>
      </c>
      <c r="B34" s="6">
        <v>6000</v>
      </c>
      <c r="C34" s="6">
        <v>6000</v>
      </c>
      <c r="D34" s="6">
        <v>1782.32</v>
      </c>
      <c r="E34" s="7">
        <v>29.71</v>
      </c>
    </row>
    <row r="35" spans="1:5" s="39" customFormat="1" ht="12.75" x14ac:dyDescent="0.2">
      <c r="A35" s="42" t="s">
        <v>82</v>
      </c>
      <c r="B35" s="31"/>
      <c r="C35" s="31"/>
      <c r="D35" s="29">
        <v>1782.32</v>
      </c>
      <c r="E35" s="31"/>
    </row>
    <row r="36" spans="1:5" s="39" customFormat="1" ht="12.75" x14ac:dyDescent="0.2">
      <c r="A36" s="41" t="s">
        <v>88</v>
      </c>
      <c r="B36" s="6">
        <v>5303</v>
      </c>
      <c r="C36" s="6">
        <v>5303</v>
      </c>
      <c r="D36" s="6">
        <v>9349.59</v>
      </c>
      <c r="E36" s="7">
        <v>176.31</v>
      </c>
    </row>
    <row r="37" spans="1:5" s="39" customFormat="1" ht="12.75" x14ac:dyDescent="0.2">
      <c r="A37" s="42" t="s">
        <v>94</v>
      </c>
      <c r="B37" s="31"/>
      <c r="C37" s="31"/>
      <c r="D37" s="29">
        <v>9349.59</v>
      </c>
      <c r="E37" s="31"/>
    </row>
    <row r="38" spans="1:5" s="40" customFormat="1" ht="12.75" x14ac:dyDescent="0.2">
      <c r="A38" s="15" t="s">
        <v>124</v>
      </c>
      <c r="B38" s="16">
        <v>45392</v>
      </c>
      <c r="C38" s="16">
        <v>45392</v>
      </c>
      <c r="D38" s="16">
        <v>43905.82</v>
      </c>
      <c r="E38" s="17">
        <v>96.73</v>
      </c>
    </row>
    <row r="39" spans="1:5" s="39" customFormat="1" ht="12" x14ac:dyDescent="0.2">
      <c r="A39" s="21" t="s">
        <v>104</v>
      </c>
      <c r="B39" s="22">
        <v>2100</v>
      </c>
      <c r="C39" s="22">
        <v>2100</v>
      </c>
      <c r="D39" s="23"/>
      <c r="E39" s="23"/>
    </row>
    <row r="40" spans="1:5" s="39" customFormat="1" ht="12.75" x14ac:dyDescent="0.2">
      <c r="A40" s="41" t="s">
        <v>51</v>
      </c>
      <c r="B40" s="6">
        <v>2100</v>
      </c>
      <c r="C40" s="6">
        <v>2100</v>
      </c>
      <c r="D40" s="7">
        <v>0</v>
      </c>
      <c r="E40" s="7">
        <v>0</v>
      </c>
    </row>
    <row r="41" spans="1:5" s="39" customFormat="1" ht="12" x14ac:dyDescent="0.2">
      <c r="A41" s="21" t="s">
        <v>108</v>
      </c>
      <c r="B41" s="22">
        <v>43292</v>
      </c>
      <c r="C41" s="22">
        <v>43292</v>
      </c>
      <c r="D41" s="22">
        <v>43905.82</v>
      </c>
      <c r="E41" s="24">
        <v>101.42</v>
      </c>
    </row>
    <row r="42" spans="1:5" s="39" customFormat="1" ht="12.75" x14ac:dyDescent="0.2">
      <c r="A42" s="41" t="s">
        <v>51</v>
      </c>
      <c r="B42" s="6">
        <v>43292</v>
      </c>
      <c r="C42" s="6">
        <v>43292</v>
      </c>
      <c r="D42" s="6">
        <v>43905.82</v>
      </c>
      <c r="E42" s="7">
        <v>101.42</v>
      </c>
    </row>
    <row r="43" spans="1:5" s="39" customFormat="1" ht="12.75" x14ac:dyDescent="0.2">
      <c r="A43" s="42" t="s">
        <v>58</v>
      </c>
      <c r="B43" s="31"/>
      <c r="C43" s="31"/>
      <c r="D43" s="30">
        <v>409.54</v>
      </c>
      <c r="E43" s="31"/>
    </row>
    <row r="44" spans="1:5" s="39" customFormat="1" ht="12.75" x14ac:dyDescent="0.2">
      <c r="A44" s="42" t="s">
        <v>59</v>
      </c>
      <c r="B44" s="31"/>
      <c r="C44" s="31"/>
      <c r="D44" s="29">
        <v>43496.28</v>
      </c>
      <c r="E44" s="31"/>
    </row>
    <row r="45" spans="1:5" s="40" customFormat="1" ht="12.75" x14ac:dyDescent="0.2">
      <c r="A45" s="15" t="s">
        <v>125</v>
      </c>
      <c r="B45" s="16">
        <v>1400</v>
      </c>
      <c r="C45" s="16">
        <v>1400</v>
      </c>
      <c r="D45" s="16">
        <v>1400</v>
      </c>
      <c r="E45" s="17">
        <v>100</v>
      </c>
    </row>
    <row r="46" spans="1:5" s="39" customFormat="1" ht="12" x14ac:dyDescent="0.2">
      <c r="A46" s="21" t="s">
        <v>100</v>
      </c>
      <c r="B46" s="22">
        <v>1400</v>
      </c>
      <c r="C46" s="22">
        <v>1400</v>
      </c>
      <c r="D46" s="22">
        <v>1400</v>
      </c>
      <c r="E46" s="24">
        <v>100</v>
      </c>
    </row>
    <row r="47" spans="1:5" s="39" customFormat="1" ht="12.75" x14ac:dyDescent="0.2">
      <c r="A47" s="41" t="s">
        <v>51</v>
      </c>
      <c r="B47" s="6">
        <v>1400</v>
      </c>
      <c r="C47" s="6">
        <v>1400</v>
      </c>
      <c r="D47" s="6">
        <v>1400</v>
      </c>
      <c r="E47" s="7">
        <v>100</v>
      </c>
    </row>
    <row r="48" spans="1:5" s="39" customFormat="1" ht="12.75" x14ac:dyDescent="0.2">
      <c r="A48" s="42" t="s">
        <v>58</v>
      </c>
      <c r="B48" s="31"/>
      <c r="C48" s="31"/>
      <c r="D48" s="30">
        <v>150</v>
      </c>
      <c r="E48" s="31"/>
    </row>
    <row r="49" spans="1:5" s="39" customFormat="1" ht="12.75" x14ac:dyDescent="0.2">
      <c r="A49" s="42" t="s">
        <v>72</v>
      </c>
      <c r="B49" s="31"/>
      <c r="C49" s="31"/>
      <c r="D49" s="29">
        <v>1250</v>
      </c>
      <c r="E49" s="31"/>
    </row>
    <row r="50" spans="1:5" s="40" customFormat="1" ht="25.5" x14ac:dyDescent="0.2">
      <c r="A50" s="15" t="s">
        <v>126</v>
      </c>
      <c r="B50" s="17">
        <v>413</v>
      </c>
      <c r="C50" s="17">
        <v>413</v>
      </c>
      <c r="D50" s="17">
        <v>413</v>
      </c>
      <c r="E50" s="17">
        <v>100</v>
      </c>
    </row>
    <row r="51" spans="1:5" s="39" customFormat="1" ht="12" x14ac:dyDescent="0.2">
      <c r="A51" s="21" t="s">
        <v>108</v>
      </c>
      <c r="B51" s="24">
        <v>413</v>
      </c>
      <c r="C51" s="24">
        <v>413</v>
      </c>
      <c r="D51" s="24">
        <v>413</v>
      </c>
      <c r="E51" s="24">
        <v>100</v>
      </c>
    </row>
    <row r="52" spans="1:5" s="39" customFormat="1" ht="12.75" x14ac:dyDescent="0.2">
      <c r="A52" s="41" t="s">
        <v>84</v>
      </c>
      <c r="B52" s="7">
        <v>413</v>
      </c>
      <c r="C52" s="7">
        <v>413</v>
      </c>
      <c r="D52" s="7">
        <v>413</v>
      </c>
      <c r="E52" s="7">
        <v>100</v>
      </c>
    </row>
    <row r="53" spans="1:5" s="39" customFormat="1" ht="12.75" x14ac:dyDescent="0.2">
      <c r="A53" s="42" t="s">
        <v>86</v>
      </c>
      <c r="B53" s="31"/>
      <c r="C53" s="31"/>
      <c r="D53" s="30">
        <v>413</v>
      </c>
      <c r="E53" s="31"/>
    </row>
    <row r="54" spans="1:5" s="40" customFormat="1" ht="12.75" x14ac:dyDescent="0.2">
      <c r="A54" s="15" t="s">
        <v>127</v>
      </c>
      <c r="B54" s="17">
        <v>120</v>
      </c>
      <c r="C54" s="17">
        <v>120</v>
      </c>
      <c r="D54" s="17">
        <v>100</v>
      </c>
      <c r="E54" s="17">
        <v>83.33</v>
      </c>
    </row>
    <row r="55" spans="1:5" s="39" customFormat="1" ht="12" x14ac:dyDescent="0.2">
      <c r="A55" s="21" t="s">
        <v>108</v>
      </c>
      <c r="B55" s="24">
        <v>120</v>
      </c>
      <c r="C55" s="24">
        <v>120</v>
      </c>
      <c r="D55" s="24">
        <v>100</v>
      </c>
      <c r="E55" s="24">
        <v>83.33</v>
      </c>
    </row>
    <row r="56" spans="1:5" s="39" customFormat="1" ht="12.75" x14ac:dyDescent="0.2">
      <c r="A56" s="41" t="s">
        <v>51</v>
      </c>
      <c r="B56" s="7">
        <v>120</v>
      </c>
      <c r="C56" s="7">
        <v>120</v>
      </c>
      <c r="D56" s="7">
        <v>100</v>
      </c>
      <c r="E56" s="7">
        <v>83.33</v>
      </c>
    </row>
    <row r="57" spans="1:5" s="39" customFormat="1" ht="12.75" x14ac:dyDescent="0.2">
      <c r="A57" s="42" t="s">
        <v>59</v>
      </c>
      <c r="B57" s="31"/>
      <c r="C57" s="31"/>
      <c r="D57" s="30">
        <v>100</v>
      </c>
      <c r="E57" s="31"/>
    </row>
    <row r="58" spans="1:5" s="39" customFormat="1" ht="25.5" x14ac:dyDescent="0.2">
      <c r="A58" s="5" t="s">
        <v>128</v>
      </c>
      <c r="B58" s="6">
        <v>3036</v>
      </c>
      <c r="C58" s="6">
        <v>3036</v>
      </c>
      <c r="D58" s="6">
        <v>3035.09</v>
      </c>
      <c r="E58" s="7">
        <v>99.97</v>
      </c>
    </row>
    <row r="59" spans="1:5" s="40" customFormat="1" ht="12.75" x14ac:dyDescent="0.2">
      <c r="A59" s="15" t="s">
        <v>129</v>
      </c>
      <c r="B59" s="16">
        <v>3036</v>
      </c>
      <c r="C59" s="16">
        <v>3036</v>
      </c>
      <c r="D59" s="16">
        <v>3035.09</v>
      </c>
      <c r="E59" s="17">
        <v>99.97</v>
      </c>
    </row>
    <row r="60" spans="1:5" s="39" customFormat="1" ht="12" x14ac:dyDescent="0.2">
      <c r="A60" s="21" t="s">
        <v>100</v>
      </c>
      <c r="B60" s="22">
        <v>3036</v>
      </c>
      <c r="C60" s="22">
        <v>3036</v>
      </c>
      <c r="D60" s="22">
        <v>3035.09</v>
      </c>
      <c r="E60" s="24">
        <v>99.97</v>
      </c>
    </row>
    <row r="61" spans="1:5" s="39" customFormat="1" ht="12.75" x14ac:dyDescent="0.2">
      <c r="A61" s="41" t="s">
        <v>88</v>
      </c>
      <c r="B61" s="6">
        <v>3036</v>
      </c>
      <c r="C61" s="6">
        <v>3036</v>
      </c>
      <c r="D61" s="6">
        <v>3035.09</v>
      </c>
      <c r="E61" s="7">
        <v>99.97</v>
      </c>
    </row>
    <row r="62" spans="1:5" s="39" customFormat="1" ht="12.75" x14ac:dyDescent="0.2">
      <c r="A62" s="42" t="s">
        <v>92</v>
      </c>
      <c r="B62" s="31"/>
      <c r="C62" s="31"/>
      <c r="D62" s="29">
        <v>3035.09</v>
      </c>
      <c r="E62" s="31"/>
    </row>
    <row r="63" spans="1:5" s="39" customFormat="1" ht="12.75" x14ac:dyDescent="0.2">
      <c r="A63" s="5" t="s">
        <v>130</v>
      </c>
      <c r="B63" s="6">
        <v>936201</v>
      </c>
      <c r="C63" s="6">
        <v>936201</v>
      </c>
      <c r="D63" s="6">
        <v>1299361.24</v>
      </c>
      <c r="E63" s="7">
        <v>138.79</v>
      </c>
    </row>
    <row r="64" spans="1:5" s="40" customFormat="1" ht="12.75" x14ac:dyDescent="0.2">
      <c r="A64" s="15" t="s">
        <v>131</v>
      </c>
      <c r="B64" s="16">
        <v>912833</v>
      </c>
      <c r="C64" s="16">
        <v>912833</v>
      </c>
      <c r="D64" s="16">
        <v>1268098.99</v>
      </c>
      <c r="E64" s="17">
        <v>138.91999999999999</v>
      </c>
    </row>
    <row r="65" spans="1:5" s="39" customFormat="1" ht="12" x14ac:dyDescent="0.2">
      <c r="A65" s="21" t="s">
        <v>102</v>
      </c>
      <c r="B65" s="24">
        <v>200</v>
      </c>
      <c r="C65" s="24">
        <v>200</v>
      </c>
      <c r="D65" s="22">
        <v>2645.02</v>
      </c>
      <c r="E65" s="22">
        <v>1322.51</v>
      </c>
    </row>
    <row r="66" spans="1:5" s="39" customFormat="1" ht="12.75" x14ac:dyDescent="0.2">
      <c r="A66" s="41" t="s">
        <v>51</v>
      </c>
      <c r="B66" s="7">
        <v>200</v>
      </c>
      <c r="C66" s="7">
        <v>200</v>
      </c>
      <c r="D66" s="6">
        <v>2645.02</v>
      </c>
      <c r="E66" s="6">
        <v>1322.51</v>
      </c>
    </row>
    <row r="67" spans="1:5" s="39" customFormat="1" ht="12.75" x14ac:dyDescent="0.2">
      <c r="A67" s="42" t="s">
        <v>58</v>
      </c>
      <c r="B67" s="31"/>
      <c r="C67" s="31"/>
      <c r="D67" s="30">
        <v>92.8</v>
      </c>
      <c r="E67" s="31"/>
    </row>
    <row r="68" spans="1:5" s="39" customFormat="1" ht="12.75" x14ac:dyDescent="0.2">
      <c r="A68" s="42" t="s">
        <v>60</v>
      </c>
      <c r="B68" s="31"/>
      <c r="C68" s="31"/>
      <c r="D68" s="29">
        <v>2113.35</v>
      </c>
      <c r="E68" s="31"/>
    </row>
    <row r="69" spans="1:5" s="39" customFormat="1" ht="12.75" x14ac:dyDescent="0.2">
      <c r="A69" s="42" t="s">
        <v>61</v>
      </c>
      <c r="B69" s="31"/>
      <c r="C69" s="31"/>
      <c r="D69" s="30">
        <v>128.07</v>
      </c>
      <c r="E69" s="31"/>
    </row>
    <row r="70" spans="1:5" s="39" customFormat="1" ht="12.75" x14ac:dyDescent="0.2">
      <c r="A70" s="42" t="s">
        <v>62</v>
      </c>
      <c r="B70" s="31"/>
      <c r="C70" s="31"/>
      <c r="D70" s="30">
        <v>310.8</v>
      </c>
      <c r="E70" s="31"/>
    </row>
    <row r="71" spans="1:5" s="39" customFormat="1" ht="12" x14ac:dyDescent="0.2">
      <c r="A71" s="21" t="s">
        <v>104</v>
      </c>
      <c r="B71" s="22">
        <v>8800</v>
      </c>
      <c r="C71" s="22">
        <v>8800</v>
      </c>
      <c r="D71" s="22">
        <v>2124.0100000000002</v>
      </c>
      <c r="E71" s="24">
        <v>24.14</v>
      </c>
    </row>
    <row r="72" spans="1:5" s="39" customFormat="1" ht="12.75" x14ac:dyDescent="0.2">
      <c r="A72" s="41" t="s">
        <v>51</v>
      </c>
      <c r="B72" s="6">
        <v>8800</v>
      </c>
      <c r="C72" s="6">
        <v>8800</v>
      </c>
      <c r="D72" s="6">
        <v>2124.0100000000002</v>
      </c>
      <c r="E72" s="7">
        <v>24.14</v>
      </c>
    </row>
    <row r="73" spans="1:5" s="39" customFormat="1" ht="12.75" x14ac:dyDescent="0.2">
      <c r="A73" s="42" t="s">
        <v>58</v>
      </c>
      <c r="B73" s="31"/>
      <c r="C73" s="31"/>
      <c r="D73" s="30">
        <v>19.11</v>
      </c>
      <c r="E73" s="31"/>
    </row>
    <row r="74" spans="1:5" s="39" customFormat="1" ht="12.75" x14ac:dyDescent="0.2">
      <c r="A74" s="42" t="s">
        <v>59</v>
      </c>
      <c r="B74" s="31"/>
      <c r="C74" s="31"/>
      <c r="D74" s="29">
        <v>1316.77</v>
      </c>
      <c r="E74" s="31"/>
    </row>
    <row r="75" spans="1:5" s="39" customFormat="1" ht="12.75" x14ac:dyDescent="0.2">
      <c r="A75" s="42" t="s">
        <v>60</v>
      </c>
      <c r="B75" s="31"/>
      <c r="C75" s="31"/>
      <c r="D75" s="30">
        <v>193.1</v>
      </c>
      <c r="E75" s="31"/>
    </row>
    <row r="76" spans="1:5" s="39" customFormat="1" ht="12.75" x14ac:dyDescent="0.2">
      <c r="A76" s="42" t="s">
        <v>65</v>
      </c>
      <c r="B76" s="31"/>
      <c r="C76" s="31"/>
      <c r="D76" s="30">
        <v>445.57</v>
      </c>
      <c r="E76" s="31"/>
    </row>
    <row r="77" spans="1:5" s="39" customFormat="1" ht="12.75" x14ac:dyDescent="0.2">
      <c r="A77" s="42" t="s">
        <v>67</v>
      </c>
      <c r="B77" s="31"/>
      <c r="C77" s="31"/>
      <c r="D77" s="30">
        <v>25</v>
      </c>
      <c r="E77" s="31"/>
    </row>
    <row r="78" spans="1:5" s="39" customFormat="1" ht="12.75" x14ac:dyDescent="0.2">
      <c r="A78" s="42" t="s">
        <v>68</v>
      </c>
      <c r="B78" s="31"/>
      <c r="C78" s="31"/>
      <c r="D78" s="30">
        <v>9.6999999999999993</v>
      </c>
      <c r="E78" s="31"/>
    </row>
    <row r="79" spans="1:5" s="39" customFormat="1" ht="12.75" x14ac:dyDescent="0.2">
      <c r="A79" s="42" t="s">
        <v>71</v>
      </c>
      <c r="B79" s="31"/>
      <c r="C79" s="31"/>
      <c r="D79" s="30">
        <v>74.66</v>
      </c>
      <c r="E79" s="31"/>
    </row>
    <row r="80" spans="1:5" s="39" customFormat="1" ht="12.75" x14ac:dyDescent="0.2">
      <c r="A80" s="42" t="s">
        <v>72</v>
      </c>
      <c r="B80" s="31"/>
      <c r="C80" s="31"/>
      <c r="D80" s="30">
        <v>40.1</v>
      </c>
      <c r="E80" s="31"/>
    </row>
    <row r="81" spans="1:5" s="39" customFormat="1" ht="12" x14ac:dyDescent="0.2">
      <c r="A81" s="21" t="s">
        <v>105</v>
      </c>
      <c r="B81" s="22">
        <v>72884</v>
      </c>
      <c r="C81" s="22">
        <v>72884</v>
      </c>
      <c r="D81" s="22">
        <v>85396.7</v>
      </c>
      <c r="E81" s="24">
        <v>117.17</v>
      </c>
    </row>
    <row r="82" spans="1:5" s="39" customFormat="1" ht="12.75" x14ac:dyDescent="0.2">
      <c r="A82" s="41" t="s">
        <v>51</v>
      </c>
      <c r="B82" s="6">
        <v>72088</v>
      </c>
      <c r="C82" s="6">
        <v>72088</v>
      </c>
      <c r="D82" s="6">
        <v>85078.96</v>
      </c>
      <c r="E82" s="7">
        <v>118.02</v>
      </c>
    </row>
    <row r="83" spans="1:5" s="39" customFormat="1" ht="12.75" x14ac:dyDescent="0.2">
      <c r="A83" s="42" t="s">
        <v>53</v>
      </c>
      <c r="B83" s="31"/>
      <c r="C83" s="31"/>
      <c r="D83" s="29">
        <v>5260.84</v>
      </c>
      <c r="E83" s="31"/>
    </row>
    <row r="84" spans="1:5" s="39" customFormat="1" ht="12.75" x14ac:dyDescent="0.2">
      <c r="A84" s="42" t="s">
        <v>55</v>
      </c>
      <c r="B84" s="31"/>
      <c r="C84" s="31"/>
      <c r="D84" s="29">
        <v>1029.54</v>
      </c>
      <c r="E84" s="31"/>
    </row>
    <row r="85" spans="1:5" s="39" customFormat="1" ht="12.75" x14ac:dyDescent="0.2">
      <c r="A85" s="42" t="s">
        <v>56</v>
      </c>
      <c r="B85" s="31"/>
      <c r="C85" s="31"/>
      <c r="D85" s="29">
        <v>1662.5</v>
      </c>
      <c r="E85" s="31"/>
    </row>
    <row r="86" spans="1:5" s="39" customFormat="1" ht="12.75" x14ac:dyDescent="0.2">
      <c r="A86" s="42" t="s">
        <v>58</v>
      </c>
      <c r="B86" s="31"/>
      <c r="C86" s="31"/>
      <c r="D86" s="29">
        <v>9405.68</v>
      </c>
      <c r="E86" s="31"/>
    </row>
    <row r="87" spans="1:5" s="39" customFormat="1" ht="12.75" x14ac:dyDescent="0.2">
      <c r="A87" s="42" t="s">
        <v>59</v>
      </c>
      <c r="B87" s="31"/>
      <c r="C87" s="31"/>
      <c r="D87" s="29">
        <v>2688.15</v>
      </c>
      <c r="E87" s="31"/>
    </row>
    <row r="88" spans="1:5" s="39" customFormat="1" ht="12.75" x14ac:dyDescent="0.2">
      <c r="A88" s="42" t="s">
        <v>60</v>
      </c>
      <c r="B88" s="31"/>
      <c r="C88" s="31"/>
      <c r="D88" s="29">
        <v>22426.05</v>
      </c>
      <c r="E88" s="31"/>
    </row>
    <row r="89" spans="1:5" s="39" customFormat="1" ht="12.75" x14ac:dyDescent="0.2">
      <c r="A89" s="42" t="s">
        <v>61</v>
      </c>
      <c r="B89" s="31"/>
      <c r="C89" s="31"/>
      <c r="D89" s="29">
        <v>7667.53</v>
      </c>
      <c r="E89" s="31"/>
    </row>
    <row r="90" spans="1:5" s="39" customFormat="1" ht="12.75" x14ac:dyDescent="0.2">
      <c r="A90" s="42" t="s">
        <v>62</v>
      </c>
      <c r="B90" s="31"/>
      <c r="C90" s="31"/>
      <c r="D90" s="30">
        <v>337.37</v>
      </c>
      <c r="E90" s="31"/>
    </row>
    <row r="91" spans="1:5" s="39" customFormat="1" ht="12.75" x14ac:dyDescent="0.2">
      <c r="A91" s="42" t="s">
        <v>63</v>
      </c>
      <c r="B91" s="31"/>
      <c r="C91" s="31"/>
      <c r="D91" s="30">
        <v>101.45</v>
      </c>
      <c r="E91" s="31"/>
    </row>
    <row r="92" spans="1:5" s="39" customFormat="1" ht="12.75" x14ac:dyDescent="0.2">
      <c r="A92" s="42" t="s">
        <v>65</v>
      </c>
      <c r="B92" s="31"/>
      <c r="C92" s="31"/>
      <c r="D92" s="29">
        <v>2200.15</v>
      </c>
      <c r="E92" s="31"/>
    </row>
    <row r="93" spans="1:5" s="39" customFormat="1" ht="12.75" x14ac:dyDescent="0.2">
      <c r="A93" s="42" t="s">
        <v>66</v>
      </c>
      <c r="B93" s="31"/>
      <c r="C93" s="31"/>
      <c r="D93" s="29">
        <v>10719.19</v>
      </c>
      <c r="E93" s="31"/>
    </row>
    <row r="94" spans="1:5" s="39" customFormat="1" ht="12.75" x14ac:dyDescent="0.2">
      <c r="A94" s="42" t="s">
        <v>67</v>
      </c>
      <c r="B94" s="31"/>
      <c r="C94" s="31"/>
      <c r="D94" s="30">
        <v>328.85</v>
      </c>
      <c r="E94" s="31"/>
    </row>
    <row r="95" spans="1:5" s="39" customFormat="1" ht="12.75" x14ac:dyDescent="0.2">
      <c r="A95" s="42" t="s">
        <v>68</v>
      </c>
      <c r="B95" s="31"/>
      <c r="C95" s="31"/>
      <c r="D95" s="29">
        <v>5417.37</v>
      </c>
      <c r="E95" s="31"/>
    </row>
    <row r="96" spans="1:5" s="39" customFormat="1" ht="12.75" x14ac:dyDescent="0.2">
      <c r="A96" s="42" t="s">
        <v>69</v>
      </c>
      <c r="B96" s="31"/>
      <c r="C96" s="31"/>
      <c r="D96" s="29">
        <v>5221.92</v>
      </c>
      <c r="E96" s="31"/>
    </row>
    <row r="97" spans="1:5" s="39" customFormat="1" ht="12.75" x14ac:dyDescent="0.2">
      <c r="A97" s="42" t="s">
        <v>70</v>
      </c>
      <c r="B97" s="31"/>
      <c r="C97" s="31"/>
      <c r="D97" s="29">
        <v>3408.17</v>
      </c>
      <c r="E97" s="31"/>
    </row>
    <row r="98" spans="1:5" s="39" customFormat="1" ht="12.75" x14ac:dyDescent="0.2">
      <c r="A98" s="42" t="s">
        <v>71</v>
      </c>
      <c r="B98" s="31"/>
      <c r="C98" s="31"/>
      <c r="D98" s="29">
        <v>3737.04</v>
      </c>
      <c r="E98" s="31"/>
    </row>
    <row r="99" spans="1:5" s="39" customFormat="1" ht="12.75" x14ac:dyDescent="0.2">
      <c r="A99" s="42" t="s">
        <v>72</v>
      </c>
      <c r="B99" s="31"/>
      <c r="C99" s="31"/>
      <c r="D99" s="29">
        <v>2185.91</v>
      </c>
      <c r="E99" s="31"/>
    </row>
    <row r="100" spans="1:5" s="39" customFormat="1" ht="12.75" x14ac:dyDescent="0.2">
      <c r="A100" s="42" t="s">
        <v>74</v>
      </c>
      <c r="B100" s="31"/>
      <c r="C100" s="31"/>
      <c r="D100" s="30">
        <v>818.1</v>
      </c>
      <c r="E100" s="31"/>
    </row>
    <row r="101" spans="1:5" s="39" customFormat="1" ht="12.75" x14ac:dyDescent="0.2">
      <c r="A101" s="42" t="s">
        <v>75</v>
      </c>
      <c r="B101" s="31"/>
      <c r="C101" s="31"/>
      <c r="D101" s="30">
        <v>195</v>
      </c>
      <c r="E101" s="31"/>
    </row>
    <row r="102" spans="1:5" s="39" customFormat="1" ht="12.75" x14ac:dyDescent="0.2">
      <c r="A102" s="42" t="s">
        <v>76</v>
      </c>
      <c r="B102" s="31"/>
      <c r="C102" s="31"/>
      <c r="D102" s="30">
        <v>268.14999999999998</v>
      </c>
      <c r="E102" s="31"/>
    </row>
    <row r="103" spans="1:5" s="39" customFormat="1" ht="12.75" x14ac:dyDescent="0.2">
      <c r="A103" s="41" t="s">
        <v>77</v>
      </c>
      <c r="B103" s="7">
        <v>796</v>
      </c>
      <c r="C103" s="7">
        <v>796</v>
      </c>
      <c r="D103" s="7">
        <v>317.74</v>
      </c>
      <c r="E103" s="7">
        <v>39.92</v>
      </c>
    </row>
    <row r="104" spans="1:5" s="39" customFormat="1" ht="12.75" x14ac:dyDescent="0.2">
      <c r="A104" s="42" t="s">
        <v>79</v>
      </c>
      <c r="B104" s="31"/>
      <c r="C104" s="31"/>
      <c r="D104" s="30">
        <v>317.74</v>
      </c>
      <c r="E104" s="31"/>
    </row>
    <row r="105" spans="1:5" s="39" customFormat="1" ht="12" x14ac:dyDescent="0.2">
      <c r="A105" s="21" t="s">
        <v>108</v>
      </c>
      <c r="B105" s="22">
        <v>830949</v>
      </c>
      <c r="C105" s="22">
        <v>830949</v>
      </c>
      <c r="D105" s="22">
        <v>1177933.26</v>
      </c>
      <c r="E105" s="24">
        <v>141.76</v>
      </c>
    </row>
    <row r="106" spans="1:5" s="39" customFormat="1" ht="12.75" x14ac:dyDescent="0.2">
      <c r="A106" s="41" t="s">
        <v>44</v>
      </c>
      <c r="B106" s="6">
        <v>800119</v>
      </c>
      <c r="C106" s="6">
        <v>800119</v>
      </c>
      <c r="D106" s="6">
        <v>1147766.8799999999</v>
      </c>
      <c r="E106" s="7">
        <v>143.44999999999999</v>
      </c>
    </row>
    <row r="107" spans="1:5" s="39" customFormat="1" ht="12.75" x14ac:dyDescent="0.2">
      <c r="A107" s="42" t="s">
        <v>46</v>
      </c>
      <c r="B107" s="31"/>
      <c r="C107" s="31"/>
      <c r="D107" s="29">
        <v>945705.46</v>
      </c>
      <c r="E107" s="31"/>
    </row>
    <row r="108" spans="1:5" s="39" customFormat="1" ht="12.75" x14ac:dyDescent="0.2">
      <c r="A108" s="42" t="s">
        <v>48</v>
      </c>
      <c r="B108" s="31"/>
      <c r="C108" s="31"/>
      <c r="D108" s="29">
        <v>46020.06</v>
      </c>
      <c r="E108" s="31"/>
    </row>
    <row r="109" spans="1:5" s="39" customFormat="1" ht="12.75" x14ac:dyDescent="0.2">
      <c r="A109" s="42" t="s">
        <v>50</v>
      </c>
      <c r="B109" s="31"/>
      <c r="C109" s="31"/>
      <c r="D109" s="29">
        <v>156041.35999999999</v>
      </c>
      <c r="E109" s="31"/>
    </row>
    <row r="110" spans="1:5" s="39" customFormat="1" ht="12.75" x14ac:dyDescent="0.2">
      <c r="A110" s="41" t="s">
        <v>51</v>
      </c>
      <c r="B110" s="6">
        <v>30830</v>
      </c>
      <c r="C110" s="6">
        <v>30830</v>
      </c>
      <c r="D110" s="6">
        <v>30166.38</v>
      </c>
      <c r="E110" s="7">
        <v>97.85</v>
      </c>
    </row>
    <row r="111" spans="1:5" s="39" customFormat="1" ht="12.75" x14ac:dyDescent="0.2">
      <c r="A111" s="42" t="s">
        <v>54</v>
      </c>
      <c r="B111" s="31"/>
      <c r="C111" s="31"/>
      <c r="D111" s="29">
        <v>26913.88</v>
      </c>
      <c r="E111" s="31"/>
    </row>
    <row r="112" spans="1:5" s="39" customFormat="1" ht="12.75" x14ac:dyDescent="0.2">
      <c r="A112" s="42" t="s">
        <v>70</v>
      </c>
      <c r="B112" s="31"/>
      <c r="C112" s="31"/>
      <c r="D112" s="30">
        <v>180</v>
      </c>
      <c r="E112" s="31"/>
    </row>
    <row r="113" spans="1:5" s="39" customFormat="1" ht="12.75" x14ac:dyDescent="0.2">
      <c r="A113" s="42" t="s">
        <v>72</v>
      </c>
      <c r="B113" s="31"/>
      <c r="C113" s="31"/>
      <c r="D113" s="29">
        <v>3072.5</v>
      </c>
      <c r="E113" s="31"/>
    </row>
    <row r="114" spans="1:5" s="40" customFormat="1" ht="12.75" x14ac:dyDescent="0.2">
      <c r="A114" s="15" t="s">
        <v>132</v>
      </c>
      <c r="B114" s="16">
        <v>23368</v>
      </c>
      <c r="C114" s="16">
        <v>23368</v>
      </c>
      <c r="D114" s="16">
        <v>31262.25</v>
      </c>
      <c r="E114" s="17">
        <v>133.78</v>
      </c>
    </row>
    <row r="115" spans="1:5" s="39" customFormat="1" ht="12" x14ac:dyDescent="0.2">
      <c r="A115" s="21" t="s">
        <v>102</v>
      </c>
      <c r="B115" s="22">
        <v>3850</v>
      </c>
      <c r="C115" s="22">
        <v>3850</v>
      </c>
      <c r="D115" s="24">
        <v>993.5</v>
      </c>
      <c r="E115" s="24">
        <v>25.81</v>
      </c>
    </row>
    <row r="116" spans="1:5" s="39" customFormat="1" ht="12.75" x14ac:dyDescent="0.2">
      <c r="A116" s="41" t="s">
        <v>88</v>
      </c>
      <c r="B116" s="6">
        <v>3850</v>
      </c>
      <c r="C116" s="6">
        <v>3850</v>
      </c>
      <c r="D116" s="7">
        <v>993.5</v>
      </c>
      <c r="E116" s="7">
        <v>25.81</v>
      </c>
    </row>
    <row r="117" spans="1:5" s="39" customFormat="1" ht="12.75" x14ac:dyDescent="0.2">
      <c r="A117" s="42" t="s">
        <v>90</v>
      </c>
      <c r="B117" s="31"/>
      <c r="C117" s="31"/>
      <c r="D117" s="30">
        <v>449</v>
      </c>
      <c r="E117" s="31"/>
    </row>
    <row r="118" spans="1:5" s="39" customFormat="1" ht="12.75" x14ac:dyDescent="0.2">
      <c r="A118" s="42" t="s">
        <v>92</v>
      </c>
      <c r="B118" s="31"/>
      <c r="C118" s="31"/>
      <c r="D118" s="30">
        <v>544.5</v>
      </c>
      <c r="E118" s="31"/>
    </row>
    <row r="119" spans="1:5" s="39" customFormat="1" ht="12" x14ac:dyDescent="0.2">
      <c r="A119" s="21" t="s">
        <v>105</v>
      </c>
      <c r="B119" s="22">
        <v>19116</v>
      </c>
      <c r="C119" s="22">
        <v>19116</v>
      </c>
      <c r="D119" s="22">
        <v>29012.94</v>
      </c>
      <c r="E119" s="24">
        <v>151.77000000000001</v>
      </c>
    </row>
    <row r="120" spans="1:5" s="39" customFormat="1" ht="12.75" x14ac:dyDescent="0.2">
      <c r="A120" s="41" t="s">
        <v>88</v>
      </c>
      <c r="B120" s="6">
        <v>15616</v>
      </c>
      <c r="C120" s="6">
        <v>15616</v>
      </c>
      <c r="D120" s="6">
        <v>29012.94</v>
      </c>
      <c r="E120" s="7">
        <v>185.79</v>
      </c>
    </row>
    <row r="121" spans="1:5" s="39" customFormat="1" ht="12.75" x14ac:dyDescent="0.2">
      <c r="A121" s="42" t="s">
        <v>90</v>
      </c>
      <c r="B121" s="31"/>
      <c r="C121" s="31"/>
      <c r="D121" s="29">
        <v>26212.07</v>
      </c>
      <c r="E121" s="31"/>
    </row>
    <row r="122" spans="1:5" s="39" customFormat="1" ht="12.75" x14ac:dyDescent="0.2">
      <c r="A122" s="42" t="s">
        <v>92</v>
      </c>
      <c r="B122" s="31"/>
      <c r="C122" s="31"/>
      <c r="D122" s="29">
        <v>2687.88</v>
      </c>
      <c r="E122" s="31"/>
    </row>
    <row r="123" spans="1:5" s="39" customFormat="1" ht="12.75" x14ac:dyDescent="0.2">
      <c r="A123" s="42" t="s">
        <v>94</v>
      </c>
      <c r="B123" s="31"/>
      <c r="C123" s="31"/>
      <c r="D123" s="30">
        <v>112.99</v>
      </c>
      <c r="E123" s="31"/>
    </row>
    <row r="124" spans="1:5" s="39" customFormat="1" ht="12.75" x14ac:dyDescent="0.2">
      <c r="A124" s="41" t="s">
        <v>95</v>
      </c>
      <c r="B124" s="6">
        <v>3500</v>
      </c>
      <c r="C124" s="6">
        <v>3500</v>
      </c>
      <c r="D124" s="7">
        <v>0</v>
      </c>
      <c r="E124" s="7">
        <v>0</v>
      </c>
    </row>
    <row r="125" spans="1:5" s="39" customFormat="1" ht="12" x14ac:dyDescent="0.2">
      <c r="A125" s="21" t="s">
        <v>108</v>
      </c>
      <c r="B125" s="24">
        <v>402</v>
      </c>
      <c r="C125" s="24">
        <v>402</v>
      </c>
      <c r="D125" s="22">
        <v>1255.81</v>
      </c>
      <c r="E125" s="24">
        <v>312.39</v>
      </c>
    </row>
    <row r="126" spans="1:5" s="39" customFormat="1" ht="12.75" x14ac:dyDescent="0.2">
      <c r="A126" s="41" t="s">
        <v>88</v>
      </c>
      <c r="B126" s="7">
        <v>402</v>
      </c>
      <c r="C126" s="7">
        <v>402</v>
      </c>
      <c r="D126" s="6">
        <v>1255.81</v>
      </c>
      <c r="E126" s="7">
        <v>312.39</v>
      </c>
    </row>
    <row r="127" spans="1:5" s="39" customFormat="1" ht="12.75" x14ac:dyDescent="0.2">
      <c r="A127" s="42" t="s">
        <v>90</v>
      </c>
      <c r="B127" s="31"/>
      <c r="C127" s="31"/>
      <c r="D127" s="30">
        <v>401.25</v>
      </c>
      <c r="E127" s="31"/>
    </row>
    <row r="128" spans="1:5" s="39" customFormat="1" ht="12.75" x14ac:dyDescent="0.2">
      <c r="A128" s="42" t="s">
        <v>91</v>
      </c>
      <c r="B128" s="31"/>
      <c r="C128" s="31"/>
      <c r="D128" s="30">
        <v>854.56</v>
      </c>
      <c r="E128" s="31"/>
    </row>
  </sheetData>
  <pageMargins left="0.7" right="0.7" top="0.75" bottom="0.75" header="0.3" footer="0.3"/>
  <pageSetup paperSize="9" scale="4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 i R</vt:lpstr>
      <vt:lpstr>P i R prema izvorima</vt:lpstr>
      <vt:lpstr>Rashodi prema funkcijskoj kl.</vt:lpstr>
      <vt:lpstr>Račun financ.prema ek.kl</vt:lpstr>
      <vt:lpstr>Račun financ.prema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2026-04-02T07:35:25Z</cp:lastPrinted>
  <dcterms:created xsi:type="dcterms:W3CDTF">2026-03-23T12:45:03Z</dcterms:created>
  <dcterms:modified xsi:type="dcterms:W3CDTF">2026-04-02T07:35:31Z</dcterms:modified>
</cp:coreProperties>
</file>